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onsejoces-my.sharepoint.com/personal/rhernandez_consejoces_onmicrosoft_com/Documents/CES 2025/4. UAIP/2. Informes Mensuales/3. FEBRERO 2025/101-97/"/>
    </mc:Choice>
  </mc:AlternateContent>
  <xr:revisionPtr revIDLastSave="0" documentId="13_ncr:1_{5A01A598-A725-450C-96B1-BD4E56256F78}" xr6:coauthVersionLast="47" xr6:coauthVersionMax="47" xr10:uidLastSave="{00000000-0000-0000-0000-000000000000}"/>
  <bookViews>
    <workbookView xWindow="-108" yWindow="-108" windowWidth="23256" windowHeight="13896" xr2:uid="{87967992-EAA0-4B89-9EF4-B5D3EBAAE800}"/>
  </bookViews>
  <sheets>
    <sheet name="Hoja3" sheetId="2" r:id="rId1"/>
    <sheet name="Hoja1" sheetId="1" r:id="rId2"/>
  </sheets>
  <definedNames>
    <definedName name="_xlnm.Print_Area" localSheetId="0">Hoja3!$A$1:$G$36</definedName>
    <definedName name="_xlnm.Print_Titles" localSheetId="0">Hoja3!$1:$9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2" i="2" l="1"/>
  <c r="A13" i="2"/>
  <c r="A14" i="2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11" i="2"/>
  <c r="D35" i="2"/>
  <c r="D34" i="2"/>
  <c r="D33" i="2"/>
  <c r="D32" i="2"/>
  <c r="D31" i="2"/>
  <c r="D28" i="2"/>
  <c r="D27" i="2"/>
  <c r="D25" i="2"/>
  <c r="D24" i="2"/>
  <c r="D22" i="2"/>
  <c r="D21" i="2"/>
  <c r="D20" i="2"/>
  <c r="D16" i="2"/>
  <c r="D15" i="2"/>
  <c r="D14" i="2"/>
  <c r="D13" i="2"/>
  <c r="D12" i="2"/>
  <c r="D11" i="2"/>
  <c r="D10" i="2"/>
  <c r="D36" i="2" l="1"/>
</calcChain>
</file>

<file path=xl/sharedStrings.xml><?xml version="1.0" encoding="utf-8"?>
<sst xmlns="http://schemas.openxmlformats.org/spreadsheetml/2006/main" count="136" uniqueCount="122">
  <si>
    <t>Doris Rodríguez</t>
  </si>
  <si>
    <t>Mayte Barrios</t>
  </si>
  <si>
    <t>Andrea Pimentel</t>
  </si>
  <si>
    <t>Jesús de Pimentel</t>
  </si>
  <si>
    <t>Sara Pimentel</t>
  </si>
  <si>
    <t>Brenda Bautista</t>
  </si>
  <si>
    <t>Marta Roldán</t>
  </si>
  <si>
    <t>Hermelinda Quiej</t>
  </si>
  <si>
    <t>Susana Alvarado</t>
  </si>
  <si>
    <t>Gaby Pimentel</t>
  </si>
  <si>
    <t>NOMBRE</t>
  </si>
  <si>
    <t>ASISTIRA</t>
  </si>
  <si>
    <t xml:space="preserve">SI </t>
  </si>
  <si>
    <t>NO</t>
  </si>
  <si>
    <t>PAGO</t>
  </si>
  <si>
    <t>OBSERVACIONES</t>
  </si>
  <si>
    <t>X</t>
  </si>
  <si>
    <t>TRANSFERENCIA</t>
  </si>
  <si>
    <t>ESTUDIA</t>
  </si>
  <si>
    <t>NO CONTESTA LLAMADA, NI MENSAJE</t>
  </si>
  <si>
    <t>SON 4 PERSONAS. QUEDO DE CONFIRMAR HOY LOS NOMBRES DE SUS INVITADAS</t>
  </si>
  <si>
    <t>QUEDO DE CONFIRMAR EL DIA DE HOY</t>
  </si>
  <si>
    <t>EL DIA DEL EVENTO</t>
  </si>
  <si>
    <t>CONFIRMA EL DÍA DE HOY</t>
  </si>
  <si>
    <t>EN EL TRANSCURSO DE LA SEMANA</t>
  </si>
  <si>
    <t>x</t>
  </si>
  <si>
    <t>NIT</t>
  </si>
  <si>
    <t>NPG</t>
  </si>
  <si>
    <t>Descripción del concurso</t>
  </si>
  <si>
    <t>101223579</t>
  </si>
  <si>
    <t>SOMOS TU EQUIPO, SOCIEDAD ANONIMA</t>
  </si>
  <si>
    <t>E557192536</t>
  </si>
  <si>
    <t>Servicio de purificador de agua WL100 en las oficinas centrales y anexas del Consejo Económico y Social de Guatemala, ubicado en Ave. Reforma 13-70 zona 9, edificio Real Reforma locales 6,7,12 y 14, correspondiente a febrero 2025</t>
  </si>
  <si>
    <t>107734435</t>
  </si>
  <si>
    <t>EL PEPIÁN, SOCIEDAD ANÓNIMA</t>
  </si>
  <si>
    <t>E556205022</t>
  </si>
  <si>
    <t>Compra de alimentos (refacción) para servir en la reunión No. 04-2025 de Comisión Permanente del Consejo Económico y Social de Guatemala el día miércoles 05 de febrero del 2025</t>
  </si>
  <si>
    <t>112138322</t>
  </si>
  <si>
    <t>COPYPLOT, SOCIEDAD ANÓNIMA</t>
  </si>
  <si>
    <t>E556705408</t>
  </si>
  <si>
    <t>Arrendamiento de 2 equipos de  fotocopiado utilizados durante el mes de febrero del 2025, en oficinas centrales y anexas del CES</t>
  </si>
  <si>
    <t>14940450</t>
  </si>
  <si>
    <t>PRICESMART (GUATEMALA), SOCIEDAD ANONIMA</t>
  </si>
  <si>
    <t>E557351472</t>
  </si>
  <si>
    <t>Compra de una carreta de mano, la cual será utilizada por el personal del CES para el traslado de insumos y equipo, para las distintas actividades en las oficinas centrales y anexas del Consejo Económico y Social de Guatemala</t>
  </si>
  <si>
    <t>14945908</t>
  </si>
  <si>
    <t>SOPHOS, SOCIEDAD ANONIMA</t>
  </si>
  <si>
    <t>E557077273</t>
  </si>
  <si>
    <t>Compra de alimentos (refacción) para servir en reunión de Comisión Permanente No. 05-2025 del 19 de febrero 2025</t>
  </si>
  <si>
    <t>16693949</t>
  </si>
  <si>
    <t>SUPERINTENDENCIA DE ADMINISTRACION TRIBUTARIA</t>
  </si>
  <si>
    <t>E557205883</t>
  </si>
  <si>
    <t>28155106</t>
  </si>
  <si>
    <t>LA PANERIA SOCIEDAD ANONIMA</t>
  </si>
  <si>
    <t>E556208994</t>
  </si>
  <si>
    <t>Compra de alimentos (refacción) para servir en reunión de Comisión Permanente No. 04-2025 del 05 de febrero 2025</t>
  </si>
  <si>
    <t>E557053986</t>
  </si>
  <si>
    <t>E557078644</t>
  </si>
  <si>
    <t>E557196434</t>
  </si>
  <si>
    <t>Compra de 20 refacciones para los participantes de la reunión para el Reforzamiento de Conocimiento del Seguimiento de Conocimiento de Normas Generales y Técnicas de Control Interno Gubernamental, aplicadas al Consejo Económico y Social de Guatemala (CES) el 24 de febrero del 2025</t>
  </si>
  <si>
    <t>3324842</t>
  </si>
  <si>
    <t>VELIZ,VALDEZ,,HUMBERTO,ALFONSO</t>
  </si>
  <si>
    <t>E557350042</t>
  </si>
  <si>
    <t>Compra de dos juegos de pastas con logo del Consejo Económico y Social de Guatemala, un juego de color negro, tamaño oficio, con tornillos y lomo para libro de actas de asambleas del CES 2025 y un juego color negro tamaño carta con tornillos y lomo para Ayuda de Memoria del CES 2025. Ambos con letras color dorado.</t>
  </si>
  <si>
    <t>44736649</t>
  </si>
  <si>
    <t>LOPEZ,LEAL,DIAZ,MARIA,ISABEL</t>
  </si>
  <si>
    <t>E556803663</t>
  </si>
  <si>
    <t>Servicio de reparación y mantenimiento del baño de hombres y mujeres  ubicados en las oficinas 12 y 14 del Consejo Económico y Social de Guatemala.</t>
  </si>
  <si>
    <t>5049245</t>
  </si>
  <si>
    <t>INVERSIONES REFORMA PALACE, SOCIEDAD ANONIMA</t>
  </si>
  <si>
    <t>E557048311</t>
  </si>
  <si>
    <t>Servicio de atención y alimentación para actividad de Asamblea Ordinaria No. 01-2025 del día miércoles 12 de febrero 2025</t>
  </si>
  <si>
    <t>E557050634</t>
  </si>
  <si>
    <t>Servicio de atención para reunión de trabajo y coordinación convocada por el Sector Trabajador, el 12 de febrero del 2025</t>
  </si>
  <si>
    <t>514308K</t>
  </si>
  <si>
    <t>INDUSTRIA DE CONSERVAS SOCIEDAD ANONIMA</t>
  </si>
  <si>
    <t>E557076951</t>
  </si>
  <si>
    <t>68866925</t>
  </si>
  <si>
    <t>RAMIREZ,BATRES,,JESSICA,IVONNE</t>
  </si>
  <si>
    <t>E556211790</t>
  </si>
  <si>
    <t>Se solicita la impresión del documento Guatemala 2050, folletos tamaño carta, engrapado, portadas impresas a full color en papel husky, plástico matte o brillante tiro/retiro</t>
  </si>
  <si>
    <t>E556911504</t>
  </si>
  <si>
    <t>Compra de kits de bienvenida para los consejeros del CES e invitados. Cada kit deberá incluir un vaso de 450 ml, 1 libreta de tipo block de notas con banderitas adhesivas y una bolsa de empaque lo suficientemente amplia para contener ambos artículos.  El vaso, la libreta y la bolsa deberán llevar el logotipo del CES mediante serigrafía.</t>
  </si>
  <si>
    <t>733849</t>
  </si>
  <si>
    <t>PRENSA LIBRE, SOCIEDAD ANONIMA</t>
  </si>
  <si>
    <t>E556275586</t>
  </si>
  <si>
    <t>Renovación de suscripción anual  de  medio escrito  de alta circulación en el país, para mantener al Consejo Económico y Social de Guatemala actualizado de eventos de ámbito económico, político y social que se dan en la región nacional e internacional del 01/03/2025 al 28/02/2026</t>
  </si>
  <si>
    <t>7378106</t>
  </si>
  <si>
    <t>OPERADORA DE TIENDAS, SOCIEDAD ANONIMA</t>
  </si>
  <si>
    <t>E556207629</t>
  </si>
  <si>
    <t>E557055377</t>
  </si>
  <si>
    <t>Compra de alimentos (refacción) para servir en reunión de Comisión Permanente del 19 de febrero  2025</t>
  </si>
  <si>
    <t>E557194350</t>
  </si>
  <si>
    <t>Compra de 20 refacciones para los participantes de la reunión para el Reforzamiento de Conocimiento del Seguimiento de Conocimiento de  Normas Generales y Técnicas de Control Interno Gubernamental, aplicadas al Consejo Económico y Social de Guatemala (CES) el 24 de febrero del 2025</t>
  </si>
  <si>
    <t>76412865</t>
  </si>
  <si>
    <t>TAIM SOCIEDAD ANONIMA</t>
  </si>
  <si>
    <t>E557357942</t>
  </si>
  <si>
    <t>Compra de alimentos (desayuno) para la reunión de Constitución de la Red Iberoamericana de Consejos Económicos y Sociales e Instituciones Similares (RICESIS) el 25 de febrero dentro de las instalaciones del CES, contará con la participación de miembros del equipo técnico de la institución</t>
  </si>
  <si>
    <t>87489287</t>
  </si>
  <si>
    <t>GLAM INTERNATIONAL SOCIEDAD ANONIMA</t>
  </si>
  <si>
    <t>E557142083</t>
  </si>
  <si>
    <t>Servicio de audiovisual para la Asamblea Ordinaria No. 01-2025 a celebrarse el día miércoles 12 de febrero 2025, para que los consejeros e invitados puedan tener una mejor calidad auditiva y visual del material que se expondrá durante la asamblea</t>
  </si>
  <si>
    <t>88587312</t>
  </si>
  <si>
    <t>COMERCIALIZADORA AMELVILLE, SOCIEDAD ANONIMA</t>
  </si>
  <si>
    <t>E557138426</t>
  </si>
  <si>
    <t>Compra de destructora de papel para uso en la institución. El equipo debe contar con un cesto de 16 galones de capacidad y la facultad de triturar discos y una gran cantidad de hojas simultáneamente.</t>
  </si>
  <si>
    <t>96167416</t>
  </si>
  <si>
    <t>LHR CORPORACION, SOCIEDAD ANONIMA</t>
  </si>
  <si>
    <t>E557197961</t>
  </si>
  <si>
    <t>96683503</t>
  </si>
  <si>
    <t>SISTEMAS DE SANITIZACION Y FRAGANCIAS AVANZADOS, SOCIEDAD ANONIMA</t>
  </si>
  <si>
    <t>E556197488</t>
  </si>
  <si>
    <t>Servicio profesional de sistemas de desodorizante por goteo, sistemas de aromatización continuo, contenedor de higiene femenina  y plantilla para urinales en los sanitarios de las oficinas centrales y anexas  del CES con la finalidad de reforzar las medidas sanitarias y de seguridad para los trabajadores y visitantes, durante el mes de febrero 2025</t>
  </si>
  <si>
    <t>INSTITUCIÓN COMPRADORA:</t>
  </si>
  <si>
    <t>CONSEJO ECONÓMICO Y SOCIAL DE GUATEMALA</t>
  </si>
  <si>
    <t>Nombre del Proveedor</t>
  </si>
  <si>
    <t>Monto Total
Adjudicaciones</t>
  </si>
  <si>
    <t>Monto 
publicado</t>
  </si>
  <si>
    <t>TOTAL MES DE FEBRERO 2025</t>
  </si>
  <si>
    <t>Decreto 36-2024: Ley del Presupuesto General de Ingresos y Egresos del Estado para el Ejercicio Fiscal dos mil veinticinco.</t>
  </si>
  <si>
    <t>Periodo: Febrero 2025</t>
  </si>
  <si>
    <t>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</si>
</sst>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Q&quot;* #,##0.00_-;\-&quot;Q&quot;* #,##0.00_-;_-&quot;Q&quot;* &quot;-&quot;??_-;_-@_-"/>
    <numFmt numFmtId="164" formatCode="&quot; Q.&quot;#,##0.00;&quot; Q.&quot;\-#,##0.00;&quot; Q.&quot;#,##0.00;\@"/>
    <numFmt numFmtId="165" formatCode="#,##0.00_ ;\-#,##0.00\ "/>
  </numFmts>
  <fonts count="10" x14ac:knownFonts="1">
    <font>
      <sz val="11"/>
      <color theme="1"/>
      <name val="Calibri"/>
      <family val="2"/>
      <scheme val="minor"/>
    </font>
    <font>
      <b/>
      <sz val="11"/>
      <color theme="7" tint="0.3999755851924192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rgb="FF000000"/>
      <name val="Calibri"/>
      <family val="2"/>
      <scheme val="minor"/>
    </font>
    <font>
      <b/>
      <sz val="16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0" fontId="3" fillId="0" borderId="0"/>
  </cellStyleXfs>
  <cellXfs count="39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2" borderId="1" xfId="0" applyFill="1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vertical="center"/>
    </xf>
    <xf numFmtId="0" fontId="0" fillId="4" borderId="1" xfId="0" applyFill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3" fillId="0" borderId="0" xfId="2"/>
    <xf numFmtId="0" fontId="3" fillId="0" borderId="0" xfId="2" applyAlignment="1">
      <alignment horizontal="left" vertical="center"/>
    </xf>
    <xf numFmtId="0" fontId="3" fillId="0" borderId="0" xfId="2" applyAlignment="1">
      <alignment horizontal="left" vertical="center" wrapText="1"/>
    </xf>
    <xf numFmtId="0" fontId="3" fillId="0" borderId="0" xfId="2" applyAlignment="1">
      <alignment horizontal="right" vertical="center"/>
    </xf>
    <xf numFmtId="0" fontId="0" fillId="0" borderId="0" xfId="0" applyAlignment="1">
      <alignment horizontal="center" vertical="center"/>
    </xf>
    <xf numFmtId="44" fontId="0" fillId="0" borderId="0" xfId="1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44" fontId="0" fillId="0" borderId="0" xfId="1" applyFont="1" applyAlignment="1">
      <alignment horizontal="right" vertical="center"/>
    </xf>
    <xf numFmtId="0" fontId="3" fillId="0" borderId="0" xfId="2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6" fillId="5" borderId="0" xfId="0" applyFont="1" applyFill="1" applyAlignment="1">
      <alignment horizontal="center" vertical="center"/>
    </xf>
    <xf numFmtId="44" fontId="6" fillId="5" borderId="0" xfId="1" applyFont="1" applyFill="1" applyAlignment="1">
      <alignment horizontal="right" vertical="center" wrapText="1"/>
    </xf>
    <xf numFmtId="44" fontId="6" fillId="5" borderId="0" xfId="1" applyFont="1" applyFill="1" applyAlignment="1">
      <alignment horizontal="center" vertical="center" wrapText="1"/>
    </xf>
    <xf numFmtId="0" fontId="7" fillId="5" borderId="0" xfId="0" applyFont="1" applyFill="1" applyAlignment="1">
      <alignment horizontal="center" vertical="center"/>
    </xf>
    <xf numFmtId="0" fontId="2" fillId="0" borderId="0" xfId="2" applyFont="1" applyAlignment="1">
      <alignment horizontal="left" vertical="center"/>
    </xf>
    <xf numFmtId="164" fontId="2" fillId="0" borderId="0" xfId="2" applyNumberFormat="1" applyFont="1" applyAlignment="1">
      <alignment horizontal="right" vertical="center"/>
    </xf>
    <xf numFmtId="0" fontId="2" fillId="0" borderId="0" xfId="2" applyFont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2" applyFont="1" applyAlignment="1">
      <alignment horizontal="left" vertical="center"/>
    </xf>
    <xf numFmtId="165" fontId="2" fillId="0" borderId="0" xfId="2" applyNumberFormat="1" applyFont="1" applyAlignment="1">
      <alignment horizontal="right" vertical="center"/>
    </xf>
    <xf numFmtId="0" fontId="2" fillId="0" borderId="0" xfId="2" applyFont="1" applyAlignment="1">
      <alignment horizontal="right" vertical="center"/>
    </xf>
    <xf numFmtId="0" fontId="2" fillId="0" borderId="0" xfId="2" applyFont="1" applyAlignment="1">
      <alignment horizontal="center" vertical="center"/>
    </xf>
    <xf numFmtId="164" fontId="2" fillId="0" borderId="0" xfId="2" applyNumberFormat="1" applyFont="1" applyAlignment="1">
      <alignment horizontal="right" vertical="center"/>
    </xf>
    <xf numFmtId="0" fontId="1" fillId="3" borderId="1" xfId="0" applyFont="1" applyFill="1" applyBorder="1" applyAlignment="1">
      <alignment horizontal="center" vertical="center"/>
    </xf>
  </cellXfs>
  <cellStyles count="3">
    <cellStyle name="Moneda" xfId="1" builtinId="4"/>
    <cellStyle name="Normal" xfId="0" builtinId="0"/>
    <cellStyle name="Normal 2" xfId="2" xr:uid="{DA0656EC-1CBA-4151-9671-4F5BE2CBA61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299357</xdr:colOff>
      <xdr:row>0</xdr:row>
      <xdr:rowOff>176892</xdr:rowOff>
    </xdr:from>
    <xdr:to>
      <xdr:col>2</xdr:col>
      <xdr:colOff>2217964</xdr:colOff>
      <xdr:row>2</xdr:row>
      <xdr:rowOff>353786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6A57ADC-7519-41F9-8930-3093306B996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414" t="33907" r="1829" b="28906"/>
        <a:stretch/>
      </xdr:blipFill>
      <xdr:spPr>
        <a:xfrm>
          <a:off x="299357" y="176892"/>
          <a:ext cx="2585357" cy="63953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7AA01A-9910-4F2D-9523-A9FE51B1775B}">
  <sheetPr>
    <pageSetUpPr fitToPage="1"/>
  </sheetPr>
  <dimension ref="A1:G36"/>
  <sheetViews>
    <sheetView tabSelected="1" view="pageLayout" zoomScale="85" zoomScaleNormal="70" zoomScalePageLayoutView="85" workbookViewId="0">
      <selection activeCell="B36" sqref="B36:C36"/>
    </sheetView>
  </sheetViews>
  <sheetFormatPr baseColWidth="10" defaultColWidth="11.44140625" defaultRowHeight="14.4" x14ac:dyDescent="0.3"/>
  <cols>
    <col min="1" max="1" width="5.6640625" style="10" bestFit="1" customWidth="1"/>
    <col min="2" max="2" width="10" style="11" bestFit="1" customWidth="1"/>
    <col min="3" max="3" width="59.109375" style="11" customWidth="1"/>
    <col min="4" max="4" width="17.44140625" style="13" customWidth="1"/>
    <col min="5" max="5" width="17.109375" style="18" customWidth="1"/>
    <col min="6" max="6" width="13.88671875" style="13" bestFit="1" customWidth="1"/>
    <col min="7" max="7" width="92.33203125" style="12" customWidth="1"/>
    <col min="8" max="16384" width="11.44140625" style="10"/>
  </cols>
  <sheetData>
    <row r="1" spans="1:7" x14ac:dyDescent="0.3">
      <c r="B1" s="14"/>
      <c r="C1" s="19"/>
      <c r="D1" s="15"/>
      <c r="E1" s="14"/>
      <c r="F1" s="15"/>
      <c r="G1" s="14"/>
    </row>
    <row r="2" spans="1:7" ht="21" x14ac:dyDescent="0.3">
      <c r="B2" s="32"/>
      <c r="C2" s="32"/>
      <c r="D2" s="16"/>
      <c r="E2" s="14"/>
      <c r="F2" s="15"/>
      <c r="G2" s="14"/>
    </row>
    <row r="3" spans="1:7" ht="42" customHeight="1" x14ac:dyDescent="0.3">
      <c r="B3" s="14"/>
      <c r="C3" s="19"/>
      <c r="D3" s="15"/>
      <c r="E3" s="14"/>
      <c r="F3" s="15"/>
      <c r="G3" s="14"/>
    </row>
    <row r="4" spans="1:7" ht="21" x14ac:dyDescent="0.3">
      <c r="B4" s="30" t="s">
        <v>119</v>
      </c>
      <c r="C4" s="30"/>
      <c r="D4" s="30"/>
      <c r="E4" s="30"/>
      <c r="F4" s="30"/>
      <c r="G4" s="30"/>
    </row>
    <row r="5" spans="1:7" s="14" customFormat="1" ht="21" x14ac:dyDescent="0.3">
      <c r="B5" s="30" t="s">
        <v>120</v>
      </c>
      <c r="C5" s="31"/>
      <c r="D5" s="31"/>
      <c r="E5" s="31"/>
      <c r="F5" s="31"/>
      <c r="G5" s="31"/>
    </row>
    <row r="6" spans="1:7" s="14" customFormat="1" ht="21" x14ac:dyDescent="0.3">
      <c r="B6" s="20"/>
      <c r="C6" s="21" t="s">
        <v>113</v>
      </c>
      <c r="D6" s="22" t="s">
        <v>114</v>
      </c>
    </row>
    <row r="7" spans="1:7" s="14" customFormat="1" x14ac:dyDescent="0.3">
      <c r="D7" s="17"/>
      <c r="F7" s="15"/>
    </row>
    <row r="9" spans="1:7" s="14" customFormat="1" ht="31.2" x14ac:dyDescent="0.3">
      <c r="A9" s="26" t="s">
        <v>121</v>
      </c>
      <c r="B9" s="23" t="s">
        <v>26</v>
      </c>
      <c r="C9" s="23" t="s">
        <v>115</v>
      </c>
      <c r="D9" s="24" t="s">
        <v>116</v>
      </c>
      <c r="E9" s="23" t="s">
        <v>27</v>
      </c>
      <c r="F9" s="25" t="s">
        <v>117</v>
      </c>
      <c r="G9" s="23" t="s">
        <v>28</v>
      </c>
    </row>
    <row r="10" spans="1:7" ht="43.2" x14ac:dyDescent="0.3">
      <c r="A10" s="18">
        <v>1</v>
      </c>
      <c r="B10" s="27" t="s">
        <v>29</v>
      </c>
      <c r="C10" s="27" t="s">
        <v>30</v>
      </c>
      <c r="D10" s="28">
        <f t="shared" ref="D10:D15" si="0">+F10</f>
        <v>600</v>
      </c>
      <c r="E10" s="18" t="s">
        <v>31</v>
      </c>
      <c r="F10" s="28">
        <v>600</v>
      </c>
      <c r="G10" s="12" t="s">
        <v>32</v>
      </c>
    </row>
    <row r="11" spans="1:7" ht="28.8" x14ac:dyDescent="0.3">
      <c r="A11" s="18">
        <f>1+A10</f>
        <v>2</v>
      </c>
      <c r="B11" s="27" t="s">
        <v>33</v>
      </c>
      <c r="C11" s="27" t="s">
        <v>34</v>
      </c>
      <c r="D11" s="28">
        <f t="shared" si="0"/>
        <v>315</v>
      </c>
      <c r="E11" s="18" t="s">
        <v>35</v>
      </c>
      <c r="F11" s="28">
        <v>315</v>
      </c>
      <c r="G11" s="12" t="s">
        <v>36</v>
      </c>
    </row>
    <row r="12" spans="1:7" ht="28.8" x14ac:dyDescent="0.3">
      <c r="A12" s="18">
        <f t="shared" ref="A12:A35" si="1">1+A11</f>
        <v>3</v>
      </c>
      <c r="B12" s="27" t="s">
        <v>37</v>
      </c>
      <c r="C12" s="27" t="s">
        <v>38</v>
      </c>
      <c r="D12" s="28">
        <f t="shared" si="0"/>
        <v>2787.5</v>
      </c>
      <c r="E12" s="18" t="s">
        <v>39</v>
      </c>
      <c r="F12" s="28">
        <v>2787.5</v>
      </c>
      <c r="G12" s="12" t="s">
        <v>40</v>
      </c>
    </row>
    <row r="13" spans="1:7" ht="43.2" x14ac:dyDescent="0.3">
      <c r="A13" s="18">
        <f t="shared" si="1"/>
        <v>4</v>
      </c>
      <c r="B13" s="27" t="s">
        <v>41</v>
      </c>
      <c r="C13" s="27" t="s">
        <v>42</v>
      </c>
      <c r="D13" s="28">
        <f t="shared" si="0"/>
        <v>999.95</v>
      </c>
      <c r="E13" s="18" t="s">
        <v>43</v>
      </c>
      <c r="F13" s="28">
        <v>999.95</v>
      </c>
      <c r="G13" s="12" t="s">
        <v>44</v>
      </c>
    </row>
    <row r="14" spans="1:7" ht="28.8" x14ac:dyDescent="0.3">
      <c r="A14" s="18">
        <f t="shared" si="1"/>
        <v>5</v>
      </c>
      <c r="B14" s="27" t="s">
        <v>45</v>
      </c>
      <c r="C14" s="27" t="s">
        <v>46</v>
      </c>
      <c r="D14" s="28">
        <f t="shared" si="0"/>
        <v>350</v>
      </c>
      <c r="E14" s="18" t="s">
        <v>47</v>
      </c>
      <c r="F14" s="28">
        <v>350</v>
      </c>
      <c r="G14" s="12" t="s">
        <v>48</v>
      </c>
    </row>
    <row r="15" spans="1:7" x14ac:dyDescent="0.3">
      <c r="A15" s="18">
        <f t="shared" si="1"/>
        <v>6</v>
      </c>
      <c r="B15" s="27" t="s">
        <v>49</v>
      </c>
      <c r="C15" s="27" t="s">
        <v>50</v>
      </c>
      <c r="D15" s="28">
        <f t="shared" si="0"/>
        <v>422.41</v>
      </c>
      <c r="E15" s="18" t="s">
        <v>51</v>
      </c>
      <c r="F15" s="28">
        <v>422.41</v>
      </c>
    </row>
    <row r="16" spans="1:7" ht="28.8" x14ac:dyDescent="0.3">
      <c r="A16" s="18">
        <f t="shared" si="1"/>
        <v>7</v>
      </c>
      <c r="B16" s="33" t="s">
        <v>52</v>
      </c>
      <c r="C16" s="33" t="s">
        <v>53</v>
      </c>
      <c r="D16" s="37">
        <f>SUM(F16:F19)</f>
        <v>299.35000000000002</v>
      </c>
      <c r="E16" s="18" t="s">
        <v>54</v>
      </c>
      <c r="F16" s="28">
        <v>45</v>
      </c>
      <c r="G16" s="12" t="s">
        <v>55</v>
      </c>
    </row>
    <row r="17" spans="1:7" ht="28.8" x14ac:dyDescent="0.3">
      <c r="A17" s="18">
        <f t="shared" si="1"/>
        <v>8</v>
      </c>
      <c r="B17" s="33"/>
      <c r="C17" s="33"/>
      <c r="D17" s="37"/>
      <c r="E17" s="18" t="s">
        <v>56</v>
      </c>
      <c r="F17" s="28">
        <v>32.85</v>
      </c>
      <c r="G17" s="12" t="s">
        <v>48</v>
      </c>
    </row>
    <row r="18" spans="1:7" ht="28.8" x14ac:dyDescent="0.3">
      <c r="A18" s="18">
        <f t="shared" si="1"/>
        <v>9</v>
      </c>
      <c r="B18" s="33"/>
      <c r="C18" s="33"/>
      <c r="D18" s="37"/>
      <c r="E18" s="18" t="s">
        <v>57</v>
      </c>
      <c r="F18" s="28">
        <v>61.5</v>
      </c>
      <c r="G18" s="12" t="s">
        <v>48</v>
      </c>
    </row>
    <row r="19" spans="1:7" ht="43.2" x14ac:dyDescent="0.3">
      <c r="A19" s="18">
        <f t="shared" si="1"/>
        <v>10</v>
      </c>
      <c r="B19" s="33"/>
      <c r="C19" s="33"/>
      <c r="D19" s="37"/>
      <c r="E19" s="18" t="s">
        <v>58</v>
      </c>
      <c r="F19" s="28">
        <v>160</v>
      </c>
      <c r="G19" s="12" t="s">
        <v>59</v>
      </c>
    </row>
    <row r="20" spans="1:7" ht="57.6" x14ac:dyDescent="0.3">
      <c r="A20" s="18">
        <f t="shared" si="1"/>
        <v>11</v>
      </c>
      <c r="B20" s="27" t="s">
        <v>60</v>
      </c>
      <c r="C20" s="27" t="s">
        <v>61</v>
      </c>
      <c r="D20" s="28">
        <f>+F20</f>
        <v>500</v>
      </c>
      <c r="E20" s="18" t="s">
        <v>62</v>
      </c>
      <c r="F20" s="28">
        <v>500</v>
      </c>
      <c r="G20" s="12" t="s">
        <v>63</v>
      </c>
    </row>
    <row r="21" spans="1:7" ht="28.8" x14ac:dyDescent="0.3">
      <c r="A21" s="18">
        <f t="shared" si="1"/>
        <v>12</v>
      </c>
      <c r="B21" s="27" t="s">
        <v>64</v>
      </c>
      <c r="C21" s="27" t="s">
        <v>65</v>
      </c>
      <c r="D21" s="28">
        <f>+F21</f>
        <v>1280</v>
      </c>
      <c r="E21" s="18" t="s">
        <v>66</v>
      </c>
      <c r="F21" s="28">
        <v>1280</v>
      </c>
      <c r="G21" s="12" t="s">
        <v>67</v>
      </c>
    </row>
    <row r="22" spans="1:7" ht="28.8" x14ac:dyDescent="0.3">
      <c r="A22" s="18">
        <f t="shared" si="1"/>
        <v>13</v>
      </c>
      <c r="B22" s="33" t="s">
        <v>68</v>
      </c>
      <c r="C22" s="33" t="s">
        <v>69</v>
      </c>
      <c r="D22" s="37">
        <f>SUM(F22:F23)</f>
        <v>28690</v>
      </c>
      <c r="E22" s="18" t="s">
        <v>70</v>
      </c>
      <c r="F22" s="28">
        <v>23765</v>
      </c>
      <c r="G22" s="12" t="s">
        <v>71</v>
      </c>
    </row>
    <row r="23" spans="1:7" ht="28.8" x14ac:dyDescent="0.3">
      <c r="A23" s="18">
        <f t="shared" si="1"/>
        <v>14</v>
      </c>
      <c r="B23" s="33"/>
      <c r="C23" s="33"/>
      <c r="D23" s="35"/>
      <c r="E23" s="18" t="s">
        <v>72</v>
      </c>
      <c r="F23" s="28">
        <v>4925</v>
      </c>
      <c r="G23" s="12" t="s">
        <v>73</v>
      </c>
    </row>
    <row r="24" spans="1:7" ht="28.8" x14ac:dyDescent="0.3">
      <c r="A24" s="18">
        <f t="shared" si="1"/>
        <v>15</v>
      </c>
      <c r="B24" s="27" t="s">
        <v>74</v>
      </c>
      <c r="C24" s="27" t="s">
        <v>75</v>
      </c>
      <c r="D24" s="28">
        <f>+F24</f>
        <v>325.52999999999997</v>
      </c>
      <c r="E24" s="18" t="s">
        <v>76</v>
      </c>
      <c r="F24" s="28">
        <v>325.52999999999997</v>
      </c>
      <c r="G24" s="12" t="s">
        <v>48</v>
      </c>
    </row>
    <row r="25" spans="1:7" ht="28.8" x14ac:dyDescent="0.3">
      <c r="A25" s="18">
        <f t="shared" si="1"/>
        <v>16</v>
      </c>
      <c r="B25" s="33" t="s">
        <v>77</v>
      </c>
      <c r="C25" s="33" t="s">
        <v>78</v>
      </c>
      <c r="D25" s="34">
        <f>+F25+F26</f>
        <v>14925</v>
      </c>
      <c r="E25" s="18" t="s">
        <v>79</v>
      </c>
      <c r="F25" s="28">
        <v>7490</v>
      </c>
      <c r="G25" s="12" t="s">
        <v>80</v>
      </c>
    </row>
    <row r="26" spans="1:7" ht="57.6" x14ac:dyDescent="0.3">
      <c r="A26" s="18">
        <f t="shared" si="1"/>
        <v>17</v>
      </c>
      <c r="B26" s="33"/>
      <c r="C26" s="33"/>
      <c r="D26" s="35"/>
      <c r="E26" s="18" t="s">
        <v>81</v>
      </c>
      <c r="F26" s="28">
        <v>7435</v>
      </c>
      <c r="G26" s="12" t="s">
        <v>82</v>
      </c>
    </row>
    <row r="27" spans="1:7" ht="43.2" x14ac:dyDescent="0.3">
      <c r="A27" s="18">
        <f t="shared" si="1"/>
        <v>18</v>
      </c>
      <c r="B27" s="27" t="s">
        <v>83</v>
      </c>
      <c r="C27" s="27" t="s">
        <v>84</v>
      </c>
      <c r="D27" s="28">
        <f>+F27</f>
        <v>795</v>
      </c>
      <c r="E27" s="18" t="s">
        <v>85</v>
      </c>
      <c r="F27" s="28">
        <v>795</v>
      </c>
      <c r="G27" s="12" t="s">
        <v>86</v>
      </c>
    </row>
    <row r="28" spans="1:7" ht="28.8" x14ac:dyDescent="0.3">
      <c r="A28" s="18">
        <f t="shared" si="1"/>
        <v>19</v>
      </c>
      <c r="B28" s="36" t="s">
        <v>87</v>
      </c>
      <c r="C28" s="33" t="s">
        <v>88</v>
      </c>
      <c r="D28" s="37">
        <f>SUM(F28:F30)</f>
        <v>416.2</v>
      </c>
      <c r="E28" s="18" t="s">
        <v>89</v>
      </c>
      <c r="F28" s="28">
        <v>147.69999999999999</v>
      </c>
      <c r="G28" s="12" t="s">
        <v>55</v>
      </c>
    </row>
    <row r="29" spans="1:7" x14ac:dyDescent="0.3">
      <c r="A29" s="18">
        <f t="shared" si="1"/>
        <v>20</v>
      </c>
      <c r="B29" s="36"/>
      <c r="C29" s="33"/>
      <c r="D29" s="37"/>
      <c r="E29" s="18" t="s">
        <v>90</v>
      </c>
      <c r="F29" s="28">
        <v>174.2</v>
      </c>
      <c r="G29" s="12" t="s">
        <v>91</v>
      </c>
    </row>
    <row r="30" spans="1:7" ht="43.2" x14ac:dyDescent="0.3">
      <c r="A30" s="18">
        <f t="shared" si="1"/>
        <v>21</v>
      </c>
      <c r="B30" s="36"/>
      <c r="C30" s="33"/>
      <c r="D30" s="37"/>
      <c r="E30" s="18" t="s">
        <v>92</v>
      </c>
      <c r="F30" s="28">
        <v>94.3</v>
      </c>
      <c r="G30" s="12" t="s">
        <v>93</v>
      </c>
    </row>
    <row r="31" spans="1:7" ht="43.2" x14ac:dyDescent="0.3">
      <c r="A31" s="18">
        <f t="shared" si="1"/>
        <v>22</v>
      </c>
      <c r="B31" s="27" t="s">
        <v>94</v>
      </c>
      <c r="C31" s="27" t="s">
        <v>95</v>
      </c>
      <c r="D31" s="28">
        <f>+F31</f>
        <v>304</v>
      </c>
      <c r="E31" s="18" t="s">
        <v>96</v>
      </c>
      <c r="F31" s="28">
        <v>304</v>
      </c>
      <c r="G31" s="12" t="s">
        <v>97</v>
      </c>
    </row>
    <row r="32" spans="1:7" ht="43.2" x14ac:dyDescent="0.3">
      <c r="A32" s="18">
        <f t="shared" si="1"/>
        <v>23</v>
      </c>
      <c r="B32" s="27" t="s">
        <v>98</v>
      </c>
      <c r="C32" s="27" t="s">
        <v>99</v>
      </c>
      <c r="D32" s="28">
        <f>+F32</f>
        <v>15848</v>
      </c>
      <c r="E32" s="18" t="s">
        <v>100</v>
      </c>
      <c r="F32" s="28">
        <v>15848</v>
      </c>
      <c r="G32" s="12" t="s">
        <v>101</v>
      </c>
    </row>
    <row r="33" spans="1:7" ht="28.8" x14ac:dyDescent="0.3">
      <c r="A33" s="18">
        <f t="shared" si="1"/>
        <v>24</v>
      </c>
      <c r="B33" s="27" t="s">
        <v>102</v>
      </c>
      <c r="C33" s="27" t="s">
        <v>103</v>
      </c>
      <c r="D33" s="28">
        <f>+F33</f>
        <v>10380</v>
      </c>
      <c r="E33" s="18" t="s">
        <v>104</v>
      </c>
      <c r="F33" s="28">
        <v>10380</v>
      </c>
      <c r="G33" s="12" t="s">
        <v>105</v>
      </c>
    </row>
    <row r="34" spans="1:7" ht="43.2" x14ac:dyDescent="0.3">
      <c r="A34" s="18">
        <f t="shared" si="1"/>
        <v>25</v>
      </c>
      <c r="B34" s="27" t="s">
        <v>106</v>
      </c>
      <c r="C34" s="27" t="s">
        <v>107</v>
      </c>
      <c r="D34" s="28">
        <f>+F34</f>
        <v>210</v>
      </c>
      <c r="E34" s="18" t="s">
        <v>108</v>
      </c>
      <c r="F34" s="28">
        <v>210</v>
      </c>
      <c r="G34" s="12" t="s">
        <v>59</v>
      </c>
    </row>
    <row r="35" spans="1:7" ht="57.6" x14ac:dyDescent="0.3">
      <c r="A35" s="18">
        <f t="shared" si="1"/>
        <v>26</v>
      </c>
      <c r="B35" s="27" t="s">
        <v>109</v>
      </c>
      <c r="C35" s="29" t="s">
        <v>110</v>
      </c>
      <c r="D35" s="28">
        <f>+F35</f>
        <v>915</v>
      </c>
      <c r="E35" s="18" t="s">
        <v>111</v>
      </c>
      <c r="F35" s="28">
        <v>915</v>
      </c>
      <c r="G35" s="12" t="s">
        <v>112</v>
      </c>
    </row>
    <row r="36" spans="1:7" x14ac:dyDescent="0.3">
      <c r="B36" s="31" t="s">
        <v>118</v>
      </c>
      <c r="C36" s="31"/>
      <c r="D36" s="17">
        <f>SUM(D10:D35)</f>
        <v>80362.94</v>
      </c>
    </row>
  </sheetData>
  <mergeCells count="16">
    <mergeCell ref="B5:G5"/>
    <mergeCell ref="B2:C2"/>
    <mergeCell ref="B4:G4"/>
    <mergeCell ref="B36:C36"/>
    <mergeCell ref="B25:B26"/>
    <mergeCell ref="C25:C26"/>
    <mergeCell ref="D25:D26"/>
    <mergeCell ref="B28:B30"/>
    <mergeCell ref="C28:C30"/>
    <mergeCell ref="D28:D30"/>
    <mergeCell ref="B16:B19"/>
    <mergeCell ref="C16:C19"/>
    <mergeCell ref="D16:D19"/>
    <mergeCell ref="B22:B23"/>
    <mergeCell ref="C22:C23"/>
    <mergeCell ref="D22:D23"/>
  </mergeCells>
  <pageMargins left="0.25" right="0.25" top="0.75" bottom="0.75" header="0.3" footer="0.3"/>
  <pageSetup paperSize="5" scale="79" fitToHeight="0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DB17C8-4FB4-4A3E-BDEC-E6F5A15C0AE6}">
  <dimension ref="A1:E12"/>
  <sheetViews>
    <sheetView workbookViewId="0">
      <selection activeCell="A5" sqref="A5"/>
    </sheetView>
  </sheetViews>
  <sheetFormatPr baseColWidth="10" defaultRowHeight="14.4" x14ac:dyDescent="0.3"/>
  <cols>
    <col min="1" max="1" width="17.109375" bestFit="1" customWidth="1"/>
    <col min="2" max="3" width="5.6640625" customWidth="1"/>
    <col min="4" max="4" width="17.6640625" bestFit="1" customWidth="1"/>
    <col min="5" max="5" width="34.6640625" bestFit="1" customWidth="1"/>
  </cols>
  <sheetData>
    <row r="1" spans="1:5" x14ac:dyDescent="0.3">
      <c r="A1" s="38" t="s">
        <v>10</v>
      </c>
      <c r="B1" s="38" t="s">
        <v>11</v>
      </c>
      <c r="C1" s="38"/>
      <c r="D1" s="38" t="s">
        <v>14</v>
      </c>
      <c r="E1" s="38" t="s">
        <v>15</v>
      </c>
    </row>
    <row r="2" spans="1:5" x14ac:dyDescent="0.3">
      <c r="A2" s="38"/>
      <c r="B2" s="6" t="s">
        <v>12</v>
      </c>
      <c r="C2" s="6" t="s">
        <v>13</v>
      </c>
      <c r="D2" s="38"/>
      <c r="E2" s="38"/>
    </row>
    <row r="3" spans="1:5" x14ac:dyDescent="0.3">
      <c r="A3" s="3" t="s">
        <v>0</v>
      </c>
      <c r="B3" s="4" t="s">
        <v>16</v>
      </c>
      <c r="C3" s="4"/>
      <c r="D3" s="3" t="s">
        <v>17</v>
      </c>
      <c r="E3" s="3"/>
    </row>
    <row r="4" spans="1:5" x14ac:dyDescent="0.3">
      <c r="A4" s="2" t="s">
        <v>1</v>
      </c>
      <c r="B4" s="1"/>
      <c r="C4" s="1" t="s">
        <v>16</v>
      </c>
      <c r="D4" s="2"/>
      <c r="E4" s="2" t="s">
        <v>18</v>
      </c>
    </row>
    <row r="5" spans="1:5" x14ac:dyDescent="0.3">
      <c r="A5" s="2" t="s">
        <v>2</v>
      </c>
      <c r="B5" s="1"/>
      <c r="C5" s="1"/>
      <c r="D5" s="2"/>
      <c r="E5" s="2" t="s">
        <v>19</v>
      </c>
    </row>
    <row r="6" spans="1:5" ht="43.2" x14ac:dyDescent="0.3">
      <c r="A6" s="3" t="s">
        <v>3</v>
      </c>
      <c r="B6" s="4" t="s">
        <v>16</v>
      </c>
      <c r="C6" s="4"/>
      <c r="D6" s="3" t="s">
        <v>17</v>
      </c>
      <c r="E6" s="5" t="s">
        <v>20</v>
      </c>
    </row>
    <row r="7" spans="1:5" x14ac:dyDescent="0.3">
      <c r="A7" s="7" t="s">
        <v>4</v>
      </c>
      <c r="B7" s="8"/>
      <c r="C7" s="8"/>
      <c r="D7" s="7"/>
      <c r="E7" s="7" t="s">
        <v>21</v>
      </c>
    </row>
    <row r="8" spans="1:5" x14ac:dyDescent="0.3">
      <c r="A8" s="2" t="s">
        <v>5</v>
      </c>
      <c r="B8" s="1"/>
      <c r="C8" s="1" t="s">
        <v>16</v>
      </c>
      <c r="D8" s="2"/>
      <c r="E8" s="9"/>
    </row>
    <row r="9" spans="1:5" x14ac:dyDescent="0.3">
      <c r="A9" s="3" t="s">
        <v>6</v>
      </c>
      <c r="B9" s="4" t="s">
        <v>16</v>
      </c>
      <c r="C9" s="4"/>
      <c r="D9" s="3" t="s">
        <v>22</v>
      </c>
      <c r="E9" s="3"/>
    </row>
    <row r="10" spans="1:5" x14ac:dyDescent="0.3">
      <c r="A10" s="3" t="s">
        <v>7</v>
      </c>
      <c r="B10" s="4" t="s">
        <v>25</v>
      </c>
      <c r="C10" s="4"/>
      <c r="D10" s="3" t="s">
        <v>17</v>
      </c>
      <c r="E10" s="3" t="s">
        <v>23</v>
      </c>
    </row>
    <row r="11" spans="1:5" x14ac:dyDescent="0.3">
      <c r="A11" s="2" t="s">
        <v>8</v>
      </c>
      <c r="B11" s="1"/>
      <c r="C11" s="1" t="s">
        <v>16</v>
      </c>
      <c r="D11" s="2"/>
      <c r="E11" s="2"/>
    </row>
    <row r="12" spans="1:5" x14ac:dyDescent="0.3">
      <c r="A12" s="3" t="s">
        <v>9</v>
      </c>
      <c r="B12" s="4" t="s">
        <v>16</v>
      </c>
      <c r="C12" s="4"/>
      <c r="D12" s="3" t="s">
        <v>17</v>
      </c>
      <c r="E12" s="3" t="s">
        <v>24</v>
      </c>
    </row>
  </sheetData>
  <mergeCells count="4">
    <mergeCell ref="B1:C1"/>
    <mergeCell ref="D1:D2"/>
    <mergeCell ref="E1:E2"/>
    <mergeCell ref="A1:A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Hoja3</vt:lpstr>
      <vt:lpstr>Hoja1</vt:lpstr>
      <vt:lpstr>Hoja3!Área_de_impresión</vt:lpstr>
      <vt:lpstr>Hoja3!Títulos_a_imprimir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ADQUISICIONES - CES</dc:creator>
  <cp:lastModifiedBy>RitaH.CES</cp:lastModifiedBy>
  <cp:lastPrinted>2025-03-06T14:54:48Z</cp:lastPrinted>
  <dcterms:created xsi:type="dcterms:W3CDTF">2025-03-04T16:06:56Z</dcterms:created>
  <dcterms:modified xsi:type="dcterms:W3CDTF">2025-08-05T17:59:53Z</dcterms:modified>
</cp:coreProperties>
</file>