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https://consejoces-my.sharepoint.com/personal/nkeller_consejoces_onmicrosoft_com/Documents/Documentos/2026/INFORMEA MENSUALES DE ADQUISICIONES/"/>
    </mc:Choice>
  </mc:AlternateContent>
  <xr:revisionPtr revIDLastSave="85" documentId="8_{968FA84F-1AF9-497D-88DD-B5A95D0B34AD}" xr6:coauthVersionLast="47" xr6:coauthVersionMax="47" xr10:uidLastSave="{44C30BF0-B71C-4735-B268-786BF95EF921}"/>
  <bookViews>
    <workbookView xWindow="-120" yWindow="-120" windowWidth="20730" windowHeight="11040" xr2:uid="{C441477D-5F9C-4590-BC62-D4E3CD35F962}"/>
  </bookViews>
  <sheets>
    <sheet name="Hoja2" sheetId="2" r:id="rId1"/>
  </sheets>
  <definedNames>
    <definedName name="_xlnm.Print_Titles" localSheetId="0">Hoja2!$8:$8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2" l="1"/>
  <c r="C38" i="2"/>
  <c r="C37" i="2"/>
  <c r="C36" i="2"/>
  <c r="C35" i="2"/>
  <c r="C34" i="2"/>
  <c r="C33" i="2"/>
  <c r="C31" i="2"/>
  <c r="C30" i="2"/>
  <c r="C29" i="2"/>
  <c r="C24" i="2"/>
  <c r="C23" i="2"/>
  <c r="C22" i="2"/>
  <c r="C21" i="2"/>
  <c r="C20" i="2"/>
  <c r="C19" i="2"/>
  <c r="C18" i="2"/>
  <c r="C15" i="2"/>
  <c r="C14" i="2"/>
  <c r="C13" i="2"/>
  <c r="C12" i="2"/>
  <c r="C11" i="2"/>
  <c r="C10" i="2"/>
  <c r="C9" i="2"/>
  <c r="C40" i="2" s="1"/>
  <c r="C16" i="2"/>
</calcChain>
</file>

<file path=xl/sharedStrings.xml><?xml version="1.0" encoding="utf-8"?>
<sst xmlns="http://schemas.openxmlformats.org/spreadsheetml/2006/main" count="123" uniqueCount="118">
  <si>
    <t>NIT</t>
  </si>
  <si>
    <t>NPG</t>
  </si>
  <si>
    <t>Descripción del concurso</t>
  </si>
  <si>
    <t>Monto publicado</t>
  </si>
  <si>
    <t>Nombre del Proveedor</t>
  </si>
  <si>
    <t>Monto Total
Adjudicaciones</t>
  </si>
  <si>
    <t>INSTITUCIÓN COMPRADORA:</t>
  </si>
  <si>
    <t>CONSEJO ECONÓMICO Y SOCIAL DE GUATEMALA</t>
  </si>
  <si>
    <t>96683503</t>
  </si>
  <si>
    <t>112138322</t>
  </si>
  <si>
    <t>101223579</t>
  </si>
  <si>
    <t>110640349</t>
  </si>
  <si>
    <t>26532476</t>
  </si>
  <si>
    <t>28155106</t>
  </si>
  <si>
    <t>7378106</t>
  </si>
  <si>
    <t>Decreto 36-2024: Ley del Presupuesto General de Ingresos y Egresos del Estado para el Ejercicio Fiscal dos mil veintiseis.</t>
  </si>
  <si>
    <t>14184303</t>
  </si>
  <si>
    <t>SAQUIL,PEREZ,,HUGO,LEONEL</t>
  </si>
  <si>
    <t>14945908</t>
  </si>
  <si>
    <t>1744313K</t>
  </si>
  <si>
    <t>HERNANDEZ,AGUSTIN,,LEONARDO,ANGEL</t>
  </si>
  <si>
    <t>44247842</t>
  </si>
  <si>
    <t>44736649</t>
  </si>
  <si>
    <t>LOPEZ,LEAL,DIAZ,MARIA,ISABEL</t>
  </si>
  <si>
    <t>5049245</t>
  </si>
  <si>
    <t>5354668</t>
  </si>
  <si>
    <t>LAVARREDA,GARGOLLO,,JORGE,ENRIQUE</t>
  </si>
  <si>
    <t>5464064</t>
  </si>
  <si>
    <t>57753008</t>
  </si>
  <si>
    <t>BERGANZA,JONGEZOON,,VICTOR,EDUARDO</t>
  </si>
  <si>
    <t>637672K</t>
  </si>
  <si>
    <t>CONTRALORIA GENERAL DE CUENTAS</t>
  </si>
  <si>
    <t>75880350</t>
  </si>
  <si>
    <t>81055692</t>
  </si>
  <si>
    <t>83120432</t>
  </si>
  <si>
    <t>87489287</t>
  </si>
  <si>
    <t>88263533</t>
  </si>
  <si>
    <t>979767</t>
  </si>
  <si>
    <t>98086251</t>
  </si>
  <si>
    <t>98461761</t>
  </si>
  <si>
    <t>E579224244</t>
  </si>
  <si>
    <t>Servicio de purificador de agua WL100 en las oficinas centrales y anexas del Consejo Económico y Social de Guatemala, ubicado en Ave. Reforma 13-70 zona 9, edificio Real Reforma locales 6,7,12 y 14, correspondiente a marzo 2026</t>
  </si>
  <si>
    <t>E579303985</t>
  </si>
  <si>
    <t>Servicio de arrendamiento de vehículo para el traslado del personal del Consejo Económico y Social de Guatemala con motivo de dar cumplimiento a las actividades de la reunión de Comisión Permanente No. 6-2026 que se llevará a cabo en las instalaciones de Ingenio La Unión. El servicio de transporte será requerido durante los días 04 y 05 de marzo 2026, cubriendo los traslados desde las instalaciones del CES en zona 9 de la ciudad de Guatemala hacia el Ingenio La Unión Km 101.5 carretera Cerro Colorado Municipio de Santa Lucía Cotzumalguapa, departamento de Escuintla, Guatemala, así como el desplazamiento interno necesarios durante la actividad y el retorno al punto de origen.</t>
  </si>
  <si>
    <t>E579473643</t>
  </si>
  <si>
    <t>Arrendamiento de 2 equipos de fotocopiado utilizados durante el mes de marzo del 2026, en oficinas centrales y anexas del CES</t>
  </si>
  <si>
    <t>E580000559</t>
  </si>
  <si>
    <t>Servicio de mantenimiento preventivo y sanitización de 5 equipos de aire acondicionado, ubicados en las oficinas centrales y anexas del Consejo Económico y Social de Guatemala.  Asimismo, se solicita el servicio de reparación de motor y capacitor eléctrico del condensador del aire acondicionado de las oficinas centrales del Consejo Económico y Social de Guatemala</t>
  </si>
  <si>
    <t>E579934780</t>
  </si>
  <si>
    <t>Compra de alimentos (refacción) para servir en reunión de Comisión Permanente No. 07-2026 del 11 de marzo del 2026</t>
  </si>
  <si>
    <t>E580209415</t>
  </si>
  <si>
    <t>Servicio de desmontaje de vidrio en mal estado, más instalación de vidrio de 6 milímetros para la puerta principal de las oficinas anexas del Consejo Económico y Social de Guatemala, ubicados en los locales 6 y 7 del edificio Real Reforma zona 9</t>
  </si>
  <si>
    <t>E579934330</t>
  </si>
  <si>
    <t>E579933350</t>
  </si>
  <si>
    <t>E579942392</t>
  </si>
  <si>
    <t>Compra de galletas con el propósito de ofrecer un refrigerio ligero a los participantes de la reunión programa municipio fiscalizado, un compromiso por la prevención y la confianza ciudadana, a realizarse el 12 de marzo de 2026</t>
  </si>
  <si>
    <t>E579970108</t>
  </si>
  <si>
    <t>Compra de un estandarte para podio con el logo del Consejo Económico y Social de Guatemala, con varilla de aluminio plateada, con dos puntas de madera en tono gris, el logotipo 100% bordado a una cara, para ser utilizado en las Asambleas y próximos eventos del CES</t>
  </si>
  <si>
    <t>E580534952</t>
  </si>
  <si>
    <t>Servicio de reparación de llave de lavamanos del baño de mujeres y el cambio de piso en mal estado en la jefatura de presupuesto, ambos ubicados en las oficinas centrales del Consejo Económico y Social de Guatemala</t>
  </si>
  <si>
    <t>E580535835</t>
  </si>
  <si>
    <t>Servicio de atención y alimentación para actividad de Asamblea Ordinaria No. 03-2026 del CES, del día miércoles 18 de marzo 2026</t>
  </si>
  <si>
    <t>E580383113</t>
  </si>
  <si>
    <t>Servicios de capacitación titulada "Análisis de distribución y asignación presupuestaria 2026 para áreas con mayores indices de pobreza en el país. (Asignación presupuestaria vs. Mapas de Pobreza Municipal)" la cual será impartida en la Asamblea No. 03-2026 del Consejo Económico y Social de Guatemala, por el Ing. Jorge Lavarreda  el día miércoles 18 de marzo del 2026</t>
  </si>
  <si>
    <t>E579933822</t>
  </si>
  <si>
    <t>Compra de alimentos (pastel) para servir en reunión de Comisión Permanente No. 07-2026 del 11 de marzo del 2026</t>
  </si>
  <si>
    <t>E580705269</t>
  </si>
  <si>
    <t>Servicio de limpieza interior y exterior para el automóvil Hyundai i10, identificado con placas P-0352GTV, propiedad del Consejo Económico y Social de Guatemala, el cual es utilizado para las diferentes comisiones y traslado de documentos y personal de la institución.</t>
  </si>
  <si>
    <t>E580026655</t>
  </si>
  <si>
    <t>Se solicita la habilitación y autorización de libro de actas de Subsecretaría Administrativa Financiera, folios del 301 al 400.  Dicho libro es utilizado para documentar formalmente procesos con proveedores del CES- y procesos internos propios de la gestión</t>
  </si>
  <si>
    <t>E580027759</t>
  </si>
  <si>
    <t>Se solicita la habilitación y autorización de libro de actas de Subsecretaría Administrativa Financiera, folios del 301 al 400. Dicho libro es utilizado para documentar formalmente procesos con proveedores del CES- y procesos internos propios de la gestión</t>
  </si>
  <si>
    <t>E580035050</t>
  </si>
  <si>
    <t>Se solicita autorización de impresión y habilitación de formularios para control, comprobación y reconocimiento de gastos para uso del Consejo económico y Social de Guatemala, que se detalla a continuación : 50 formularios V-A "Viáticos Anticipo" del No. 051 al 100, 50 formularios V-C "Viáticos Constancia" del No. 051 al 100,  50 formularios V-L "Viáticos Liquidación" del No. 051 al 100, 50 formularios V-L "Viáticos Liquidación" del No. 051 al 100,  50 formularios RG-A "Reconocimiento de Gastos Anticipo" del No. 051 al 100,  50 formularios RG-L "Reconocimientos de Gastos Liquidación" No. 051 al 100</t>
  </si>
  <si>
    <t>E580036324</t>
  </si>
  <si>
    <t>E580125831</t>
  </si>
  <si>
    <t>E579309665</t>
  </si>
  <si>
    <t>Compra de agua pura embotellada para los invitados a las distintas reuniones que se realizan en las oficinas del CES, en el marco de sus actividades</t>
  </si>
  <si>
    <t>E579235742</t>
  </si>
  <si>
    <t>Servicio de atención y alimentación para actividad de Asamblea Ordinaria No. 02-2026 y Comisión Permanente No. 05-2026 del día miércoles 25 de febrero 2026</t>
  </si>
  <si>
    <t>E580568806</t>
  </si>
  <si>
    <t>Compra de café molido para su preparación en percoladora, destinado al consumo en las oficinas del CES por el personal interno, así como en reuniones y visitas atendidas durante el desarrollo de las actividades laborales</t>
  </si>
  <si>
    <t>E580571130</t>
  </si>
  <si>
    <t>Compra de café molido para su preparación en percoladora, destinado al consumo de la Secretaría Técnica en las oficinas del CES por el personal interno, así como en reuniones y visitas atendidas durante el desarrollo de las actividades laborales</t>
  </si>
  <si>
    <t>E579932478</t>
  </si>
  <si>
    <t>E579355543</t>
  </si>
  <si>
    <t>Servicio de audiovisual para la Asamblea Ordinaria No. 02-2026 a celebrarse el día miércoles 25 de febrero 2026, para que los consejeros e invitados puedan tener una mejor calidad auditiva y visual del material que se expondrá durante la asamblea que se transmitirá en forma presencial y virtual</t>
  </si>
  <si>
    <t>E580715876</t>
  </si>
  <si>
    <t>Compra de almuerzo para la reunión de Seguimiento sobre la configuración y lógistica de la Socialización del Estudio Prospectivo Guatemala 2050, a realizarse el 25 de marzo 2026</t>
  </si>
  <si>
    <t>E579220168</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</si>
  <si>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marzo 2026</t>
  </si>
  <si>
    <t>E579666786</t>
  </si>
  <si>
    <t>Compra de un horno microondas para las oficinas anexas del Consejo Económico y Social de Guatemala</t>
  </si>
  <si>
    <t>E580703029</t>
  </si>
  <si>
    <t>Servicio de impresión e instalación de vinil adhesivo para puerta y stikers con información y con logotipo institucional para difundir la imagen del CES.  En las oficinas 6 y 7 del edificio Real Reforma donde se encuentran ubicadas las oficinas anexas del Consejo Económico y Social de Guatemala, debido al cambio de vidrio de la puerta principal de las oficinas anexas.</t>
  </si>
  <si>
    <t>E579968944</t>
  </si>
  <si>
    <t>Servicio de copia de llaves de las oficinas centrales y anexas para el personal de la institución, copias de las llaves de las cuatro puertas principales de las oficinas del Consejo Económico y Social de Guatemala</t>
  </si>
  <si>
    <t>Periodo: Marzo 2026</t>
  </si>
  <si>
    <t>TOTAL MES DE MARZO 2026</t>
  </si>
  <si>
    <t>SOMOS TU EQUIPO, S.A.</t>
  </si>
  <si>
    <t>SOPHOS, S.A.</t>
  </si>
  <si>
    <t>UNISUPER, S.A.</t>
  </si>
  <si>
    <t>LA PANERIA S.A.</t>
  </si>
  <si>
    <t>MUNDO DE BANDERAS INDUSTRIAL, S.A..</t>
  </si>
  <si>
    <t>INVERSIONES REFORMA PALACE, S.A.</t>
  </si>
  <si>
    <t>PATSY S.A.</t>
  </si>
  <si>
    <t>OPERADORA DE TIENDAS, S.A.</t>
  </si>
  <si>
    <t>OPERADORA GENERAL ADRIATIKA S.A.</t>
  </si>
  <si>
    <t>DIESELDORFF KAFFEE, S.A.</t>
  </si>
  <si>
    <t>SABORES DE ASIA S.A.</t>
  </si>
  <si>
    <t>GLAM INTERNATIONAL S.A.</t>
  </si>
  <si>
    <t>GREEN TEA S.A.</t>
  </si>
  <si>
    <t>SISTEMAS DE SANITIZACION Y FRAGANCIAS AVANZADOS, S.A.</t>
  </si>
  <si>
    <t>DISTRIBUIDORA ELECTRONICA S.A.</t>
  </si>
  <si>
    <t>INDUSTRIA SEÑALETICA SIGO, S.A.</t>
  </si>
  <si>
    <t>CERRAJERIA PRAHL POITEVIN, S.A.</t>
  </si>
  <si>
    <t>COMERCIALIZADORA DE VEHICULOS Y LEASING - S.A.</t>
  </si>
  <si>
    <t>COPYPLOT,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</si>
</sst>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quot; Q.&quot;#,##0.00;&quot; Q.&quot;\-#,##0.00;&quot; Q.&quot;#,##0.00;\@"/>
    <numFmt numFmtId="165" formatCode="&quot;Q&quot;#,##0.00"/>
  </numFmts>
  <fonts count="11" x14ac:knownFonts="1">
    <font>
      <sz val="11"/>
      <color theme="1"/>
      <name val="Calibri"/>
      <family val="2"/>
      <scheme val="minor"/>
    </font>
    <font>
      <sz val="11"/>
      <color theme="1"/>
      <name val="Calibri"/>
      <family val="2"/>
      <scheme val="minor"/>
    </font>
    <font>
      <sz val="11"/>
      <color indexed="8"/>
      <name val="Calibri"/>
      <family val="2"/>
      <scheme val="minor"/>
    </font>
    <font>
      <sz val="12"/>
      <color theme="1"/>
      <name val="Aptos"/>
      <family val="2"/>
    </font>
    <font>
      <b/>
      <sz val="12"/>
      <color theme="1"/>
      <name val="Aptos"/>
      <family val="2"/>
    </font>
    <font>
      <sz val="12"/>
      <color rgb="FF000000"/>
      <name val="Aptos"/>
      <family val="2"/>
    </font>
    <font>
      <b/>
      <sz val="12"/>
      <color rgb="FF000000"/>
      <name val="Aptos"/>
      <family val="2"/>
    </font>
    <font>
      <b/>
      <sz val="12"/>
      <name val="Aptos"/>
      <family val="2"/>
    </font>
    <font>
      <b/>
      <sz val="11"/>
      <color theme="1"/>
      <name val="Calibri"/>
      <family val="2"/>
      <scheme val="minor"/>
    </font>
    <font>
      <sz val="10"/>
      <color theme="1"/>
      <name val="Calibri"/>
      <family val="2"/>
      <scheme val="minor"/>
    </font>
    <font>
      <b/>
      <sz val="16"/>
      <name val="Aptos"/>
      <family val="2"/>
    </font>
  </fonts>
  <fills count="3">
    <fill>
      <patternFill patternType="none"/>
    </fill>
    <fill>
      <patternFill patternType="gray125"/>
    </fill>
    <fill>
      <patternFill patternType="solid">
        <fgColor rgb="FFEC701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 fillId="0" borderId="0"/>
  </cellStyleXfs>
  <cellXfs count="3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44" fontId="3" fillId="0" borderId="0" xfId="1" applyFont="1" applyAlignment="1">
      <alignment horizontal="center" vertical="center"/>
    </xf>
    <xf numFmtId="44" fontId="3" fillId="0" borderId="0" xfId="0" applyNumberFormat="1" applyFont="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0" fontId="0" fillId="0" borderId="1" xfId="0" applyBorder="1" applyAlignment="1">
      <alignment horizontal="center" vertical="center"/>
    </xf>
    <xf numFmtId="164" fontId="8" fillId="0" borderId="1" xfId="0" applyNumberFormat="1" applyFont="1" applyBorder="1" applyAlignment="1">
      <alignment horizontal="center" vertical="center"/>
    </xf>
    <xf numFmtId="165" fontId="4" fillId="0" borderId="0" xfId="1" applyNumberFormat="1" applyFont="1" applyAlignment="1">
      <alignment horizontal="center" vertical="center"/>
    </xf>
    <xf numFmtId="165" fontId="6" fillId="0" borderId="0" xfId="1" applyNumberFormat="1" applyFont="1" applyAlignment="1">
      <alignment horizontal="left" vertical="center"/>
    </xf>
    <xf numFmtId="165" fontId="7" fillId="2" borderId="1" xfId="1" applyNumberFormat="1" applyFont="1" applyFill="1" applyBorder="1" applyAlignment="1">
      <alignment horizontal="center" vertical="center" wrapText="1"/>
    </xf>
    <xf numFmtId="165" fontId="1" fillId="0" borderId="1" xfId="1" applyNumberFormat="1" applyFont="1" applyBorder="1" applyAlignment="1">
      <alignment horizontal="center" vertical="center"/>
    </xf>
    <xf numFmtId="165" fontId="3" fillId="0" borderId="0" xfId="1" applyNumberFormat="1"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165" fontId="1" fillId="0" borderId="3" xfId="1" applyNumberFormat="1" applyFont="1" applyBorder="1" applyAlignment="1">
      <alignment horizontal="center" vertical="center"/>
    </xf>
    <xf numFmtId="165" fontId="1" fillId="0" borderId="4" xfId="1" applyNumberFormat="1" applyFont="1" applyBorder="1" applyAlignment="1">
      <alignment horizontal="center" vertical="center"/>
    </xf>
    <xf numFmtId="165" fontId="1" fillId="0" borderId="5" xfId="1" applyNumberFormat="1" applyFont="1" applyBorder="1" applyAlignment="1">
      <alignment horizontal="center" vertical="center"/>
    </xf>
    <xf numFmtId="0" fontId="9" fillId="0" borderId="1" xfId="0" applyFont="1" applyBorder="1" applyAlignment="1">
      <alignment horizontal="justify" vertical="center" wrapText="1"/>
    </xf>
    <xf numFmtId="0" fontId="1" fillId="0" borderId="1" xfId="2" applyFont="1" applyBorder="1" applyAlignment="1">
      <alignment horizontal="left" vertical="center" wrapText="1"/>
    </xf>
    <xf numFmtId="0" fontId="1" fillId="0" borderId="3" xfId="2" applyFont="1" applyBorder="1" applyAlignment="1">
      <alignment horizontal="left" vertical="center" wrapText="1"/>
    </xf>
    <xf numFmtId="0" fontId="1" fillId="0" borderId="4" xfId="2" applyFont="1" applyBorder="1" applyAlignment="1">
      <alignment horizontal="left" vertical="center" wrapText="1"/>
    </xf>
    <xf numFmtId="165" fontId="10" fillId="0" borderId="6" xfId="1" applyNumberFormat="1" applyFont="1" applyBorder="1" applyAlignment="1">
      <alignment horizontal="center" vertical="center"/>
    </xf>
    <xf numFmtId="0" fontId="1" fillId="0" borderId="5" xfId="2" applyFont="1" applyBorder="1" applyAlignment="1">
      <alignment horizontal="left" vertical="center" wrapText="1"/>
    </xf>
    <xf numFmtId="0" fontId="4" fillId="0" borderId="2" xfId="0" applyFont="1" applyBorder="1" applyAlignment="1">
      <alignment horizontal="center" vertical="center"/>
    </xf>
    <xf numFmtId="165" fontId="4" fillId="0" borderId="2" xfId="1" applyNumberFormat="1" applyFont="1" applyBorder="1" applyAlignment="1">
      <alignment horizontal="center" vertical="center"/>
    </xf>
    <xf numFmtId="0" fontId="1" fillId="0" borderId="1" xfId="2" applyFont="1" applyBorder="1" applyAlignment="1">
      <alignment horizontal="left" vertical="center"/>
    </xf>
    <xf numFmtId="0" fontId="1" fillId="0" borderId="3" xfId="2" applyFont="1" applyBorder="1" applyAlignment="1">
      <alignment horizontal="left" vertical="center"/>
    </xf>
    <xf numFmtId="0" fontId="1" fillId="0" borderId="4" xfId="2" applyFont="1" applyBorder="1" applyAlignment="1">
      <alignment horizontal="left" vertical="center"/>
    </xf>
    <xf numFmtId="0" fontId="1" fillId="0" borderId="5" xfId="2" applyFont="1" applyBorder="1" applyAlignment="1">
      <alignment horizontal="left" vertical="center"/>
    </xf>
    <xf numFmtId="165" fontId="6" fillId="0" borderId="0" xfId="1" applyNumberFormat="1" applyFont="1" applyAlignment="1">
      <alignment horizontal="left" vertical="center" indent="2"/>
    </xf>
    <xf numFmtId="0" fontId="5" fillId="0" borderId="0" xfId="0" applyFont="1" applyAlignment="1">
      <alignment horizontal="right" vertical="center"/>
    </xf>
  </cellXfs>
  <cellStyles count="3">
    <cellStyle name="Moneda" xfId="1" builtinId="4"/>
    <cellStyle name="Normal" xfId="0" builtinId="0"/>
    <cellStyle name="Normal 2" xfId="2" xr:uid="{B99B1FAA-345E-468B-8BEC-10A69535E984}"/>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1694230</xdr:colOff>
      <xdr:row>3</xdr:row>
      <xdr:rowOff>32113</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0"/>
          <a:ext cx="2601010" cy="6264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41"/>
  <sheetViews>
    <sheetView tabSelected="1" zoomScaleNormal="100" workbookViewId="0">
      <selection activeCell="F6" sqref="F6"/>
    </sheetView>
  </sheetViews>
  <sheetFormatPr baseColWidth="10" defaultColWidth="11.42578125" defaultRowHeight="15.75" x14ac:dyDescent="0.25"/>
  <cols>
    <col min="1" max="1" width="12.7109375" style="1" customWidth="1"/>
    <col min="2" max="2" width="31.85546875" style="4" customWidth="1"/>
    <col min="3" max="3" width="22.7109375" style="16" bestFit="1" customWidth="1"/>
    <col min="4" max="4" width="13.7109375" style="1" bestFit="1" customWidth="1"/>
    <col min="5" max="5" width="24.85546875" style="5" bestFit="1" customWidth="1"/>
    <col min="6" max="6" width="69.85546875" style="1" customWidth="1"/>
    <col min="7" max="19" width="11.42578125" style="1"/>
    <col min="20" max="20" width="13.42578125" style="1" customWidth="1"/>
    <col min="21" max="16384" width="11.42578125" style="1"/>
  </cols>
  <sheetData>
    <row r="2" spans="1:6" x14ac:dyDescent="0.25">
      <c r="A2" s="18"/>
      <c r="B2" s="18"/>
      <c r="C2" s="12"/>
    </row>
    <row r="4" spans="1:6" x14ac:dyDescent="0.25">
      <c r="A4" s="19" t="s">
        <v>15</v>
      </c>
      <c r="B4" s="19"/>
      <c r="C4" s="19"/>
      <c r="D4" s="19"/>
      <c r="E4" s="19"/>
      <c r="F4" s="19"/>
    </row>
    <row r="5" spans="1:6" x14ac:dyDescent="0.25">
      <c r="A5" s="19" t="s">
        <v>97</v>
      </c>
      <c r="B5" s="18"/>
      <c r="C5" s="18"/>
      <c r="D5" s="18"/>
      <c r="E5" s="18"/>
      <c r="F5" s="18"/>
    </row>
    <row r="6" spans="1:6" x14ac:dyDescent="0.25">
      <c r="A6" s="2"/>
      <c r="C6" s="36" t="s">
        <v>6</v>
      </c>
      <c r="D6" s="35" t="s">
        <v>7</v>
      </c>
      <c r="E6" s="6"/>
    </row>
    <row r="7" spans="1:6" x14ac:dyDescent="0.25">
      <c r="A7" s="2"/>
      <c r="B7" s="3"/>
      <c r="C7" s="13"/>
      <c r="E7" s="6"/>
    </row>
    <row r="8" spans="1:6" ht="31.5" x14ac:dyDescent="0.25">
      <c r="A8" s="7" t="s">
        <v>0</v>
      </c>
      <c r="B8" s="8" t="s">
        <v>4</v>
      </c>
      <c r="C8" s="14" t="s">
        <v>5</v>
      </c>
      <c r="D8" s="7" t="s">
        <v>1</v>
      </c>
      <c r="E8" s="9" t="s">
        <v>3</v>
      </c>
      <c r="F8" s="7" t="s">
        <v>2</v>
      </c>
    </row>
    <row r="9" spans="1:6" s="17" customFormat="1" ht="38.25" x14ac:dyDescent="0.25">
      <c r="A9" s="31" t="s">
        <v>10</v>
      </c>
      <c r="B9" s="24" t="s">
        <v>99</v>
      </c>
      <c r="C9" s="15">
        <f>+E9</f>
        <v>648</v>
      </c>
      <c r="D9" s="10" t="s">
        <v>40</v>
      </c>
      <c r="E9" s="11">
        <v>648</v>
      </c>
      <c r="F9" s="23" t="s">
        <v>41</v>
      </c>
    </row>
    <row r="10" spans="1:6" s="17" customFormat="1" ht="102" x14ac:dyDescent="0.25">
      <c r="A10" s="31" t="s">
        <v>11</v>
      </c>
      <c r="B10" s="24" t="s">
        <v>116</v>
      </c>
      <c r="C10" s="15">
        <f>+E10</f>
        <v>2508.8000000000002</v>
      </c>
      <c r="D10" s="10" t="s">
        <v>42</v>
      </c>
      <c r="E10" s="11">
        <v>2508.8000000000002</v>
      </c>
      <c r="F10" s="23" t="s">
        <v>43</v>
      </c>
    </row>
    <row r="11" spans="1:6" s="17" customFormat="1" ht="25.5" x14ac:dyDescent="0.25">
      <c r="A11" s="31" t="s">
        <v>9</v>
      </c>
      <c r="B11" s="24" t="s">
        <v>117</v>
      </c>
      <c r="C11" s="15">
        <f t="shared" ref="C11:C15" si="0">+E11</f>
        <v>2787.5</v>
      </c>
      <c r="D11" s="10" t="s">
        <v>44</v>
      </c>
      <c r="E11" s="11">
        <v>2787.5</v>
      </c>
      <c r="F11" s="23" t="s">
        <v>45</v>
      </c>
    </row>
    <row r="12" spans="1:6" s="17" customFormat="1" ht="63.75" x14ac:dyDescent="0.25">
      <c r="A12" s="31" t="s">
        <v>16</v>
      </c>
      <c r="B12" s="24" t="s">
        <v>17</v>
      </c>
      <c r="C12" s="15">
        <f t="shared" si="0"/>
        <v>4200</v>
      </c>
      <c r="D12" s="10" t="s">
        <v>46</v>
      </c>
      <c r="E12" s="11">
        <v>4200</v>
      </c>
      <c r="F12" s="23" t="s">
        <v>47</v>
      </c>
    </row>
    <row r="13" spans="1:6" s="17" customFormat="1" ht="25.5" x14ac:dyDescent="0.25">
      <c r="A13" s="31" t="s">
        <v>18</v>
      </c>
      <c r="B13" s="24" t="s">
        <v>100</v>
      </c>
      <c r="C13" s="15">
        <f t="shared" si="0"/>
        <v>350</v>
      </c>
      <c r="D13" s="10" t="s">
        <v>48</v>
      </c>
      <c r="E13" s="11">
        <v>350</v>
      </c>
      <c r="F13" s="23" t="s">
        <v>49</v>
      </c>
    </row>
    <row r="14" spans="1:6" s="17" customFormat="1" ht="38.25" x14ac:dyDescent="0.25">
      <c r="A14" s="31" t="s">
        <v>19</v>
      </c>
      <c r="B14" s="24" t="s">
        <v>20</v>
      </c>
      <c r="C14" s="15">
        <f t="shared" si="0"/>
        <v>1600</v>
      </c>
      <c r="D14" s="10" t="s">
        <v>50</v>
      </c>
      <c r="E14" s="11">
        <v>1600</v>
      </c>
      <c r="F14" s="23" t="s">
        <v>51</v>
      </c>
    </row>
    <row r="15" spans="1:6" s="17" customFormat="1" ht="25.5" x14ac:dyDescent="0.25">
      <c r="A15" s="31" t="s">
        <v>12</v>
      </c>
      <c r="B15" s="24" t="s">
        <v>101</v>
      </c>
      <c r="C15" s="15">
        <f t="shared" si="0"/>
        <v>104.85</v>
      </c>
      <c r="D15" s="10" t="s">
        <v>52</v>
      </c>
      <c r="E15" s="11">
        <v>104.85</v>
      </c>
      <c r="F15" s="23" t="s">
        <v>49</v>
      </c>
    </row>
    <row r="16" spans="1:6" s="17" customFormat="1" ht="25.5" x14ac:dyDescent="0.25">
      <c r="A16" s="32" t="s">
        <v>13</v>
      </c>
      <c r="B16" s="25" t="s">
        <v>102</v>
      </c>
      <c r="C16" s="20">
        <f>SUM(E16:E17)</f>
        <v>108</v>
      </c>
      <c r="D16" s="10" t="s">
        <v>53</v>
      </c>
      <c r="E16" s="11">
        <v>40</v>
      </c>
      <c r="F16" s="23" t="s">
        <v>49</v>
      </c>
    </row>
    <row r="17" spans="1:6" s="17" customFormat="1" ht="38.25" x14ac:dyDescent="0.25">
      <c r="A17" s="33"/>
      <c r="B17" s="26"/>
      <c r="C17" s="21"/>
      <c r="D17" s="10" t="s">
        <v>54</v>
      </c>
      <c r="E17" s="11">
        <v>68</v>
      </c>
      <c r="F17" s="23" t="s">
        <v>55</v>
      </c>
    </row>
    <row r="18" spans="1:6" s="17" customFormat="1" ht="51" x14ac:dyDescent="0.25">
      <c r="A18" s="31" t="s">
        <v>21</v>
      </c>
      <c r="B18" s="24" t="s">
        <v>103</v>
      </c>
      <c r="C18" s="15">
        <f t="shared" ref="C18:C23" si="1">+E18</f>
        <v>595</v>
      </c>
      <c r="D18" s="10" t="s">
        <v>56</v>
      </c>
      <c r="E18" s="11">
        <v>595</v>
      </c>
      <c r="F18" s="23" t="s">
        <v>57</v>
      </c>
    </row>
    <row r="19" spans="1:6" s="17" customFormat="1" ht="38.25" x14ac:dyDescent="0.25">
      <c r="A19" s="31" t="s">
        <v>22</v>
      </c>
      <c r="B19" s="24" t="s">
        <v>23</v>
      </c>
      <c r="C19" s="15">
        <f t="shared" si="1"/>
        <v>950</v>
      </c>
      <c r="D19" s="10" t="s">
        <v>58</v>
      </c>
      <c r="E19" s="11">
        <v>950</v>
      </c>
      <c r="F19" s="23" t="s">
        <v>59</v>
      </c>
    </row>
    <row r="20" spans="1:6" s="17" customFormat="1" ht="30" x14ac:dyDescent="0.25">
      <c r="A20" s="31" t="s">
        <v>24</v>
      </c>
      <c r="B20" s="24" t="s">
        <v>104</v>
      </c>
      <c r="C20" s="15">
        <f t="shared" si="1"/>
        <v>17580</v>
      </c>
      <c r="D20" s="10" t="s">
        <v>60</v>
      </c>
      <c r="E20" s="11">
        <v>17580</v>
      </c>
      <c r="F20" s="23" t="s">
        <v>61</v>
      </c>
    </row>
    <row r="21" spans="1:6" s="17" customFormat="1" ht="63.75" x14ac:dyDescent="0.25">
      <c r="A21" s="31" t="s">
        <v>25</v>
      </c>
      <c r="B21" s="24" t="s">
        <v>26</v>
      </c>
      <c r="C21" s="15">
        <f t="shared" si="1"/>
        <v>6500</v>
      </c>
      <c r="D21" s="10" t="s">
        <v>62</v>
      </c>
      <c r="E21" s="11">
        <v>6500</v>
      </c>
      <c r="F21" s="23" t="s">
        <v>63</v>
      </c>
    </row>
    <row r="22" spans="1:6" s="17" customFormat="1" ht="25.5" x14ac:dyDescent="0.25">
      <c r="A22" s="31" t="s">
        <v>27</v>
      </c>
      <c r="B22" s="24" t="s">
        <v>105</v>
      </c>
      <c r="C22" s="15">
        <f t="shared" si="1"/>
        <v>235</v>
      </c>
      <c r="D22" s="10" t="s">
        <v>64</v>
      </c>
      <c r="E22" s="11">
        <v>235</v>
      </c>
      <c r="F22" s="23" t="s">
        <v>65</v>
      </c>
    </row>
    <row r="23" spans="1:6" s="17" customFormat="1" ht="38.25" x14ac:dyDescent="0.25">
      <c r="A23" s="31" t="s">
        <v>28</v>
      </c>
      <c r="B23" s="24" t="s">
        <v>29</v>
      </c>
      <c r="C23" s="15">
        <f t="shared" si="1"/>
        <v>120</v>
      </c>
      <c r="D23" s="10" t="s">
        <v>66</v>
      </c>
      <c r="E23" s="11">
        <v>120</v>
      </c>
      <c r="F23" s="23" t="s">
        <v>67</v>
      </c>
    </row>
    <row r="24" spans="1:6" s="17" customFormat="1" ht="38.25" x14ac:dyDescent="0.25">
      <c r="A24" s="32" t="s">
        <v>30</v>
      </c>
      <c r="B24" s="25" t="s">
        <v>31</v>
      </c>
      <c r="C24" s="20">
        <f>SUM(E24:E28)</f>
        <v>445.5</v>
      </c>
      <c r="D24" s="10" t="s">
        <v>68</v>
      </c>
      <c r="E24" s="11">
        <v>55</v>
      </c>
      <c r="F24" s="23" t="s">
        <v>69</v>
      </c>
    </row>
    <row r="25" spans="1:6" s="17" customFormat="1" ht="38.25" x14ac:dyDescent="0.25">
      <c r="A25" s="34"/>
      <c r="B25" s="28"/>
      <c r="C25" s="22"/>
      <c r="D25" s="10" t="s">
        <v>70</v>
      </c>
      <c r="E25" s="11">
        <v>55</v>
      </c>
      <c r="F25" s="23" t="s">
        <v>71</v>
      </c>
    </row>
    <row r="26" spans="1:6" s="17" customFormat="1" ht="89.25" x14ac:dyDescent="0.25">
      <c r="A26" s="34"/>
      <c r="B26" s="28"/>
      <c r="C26" s="22"/>
      <c r="D26" s="10" t="s">
        <v>72</v>
      </c>
      <c r="E26" s="11">
        <v>275</v>
      </c>
      <c r="F26" s="23" t="s">
        <v>73</v>
      </c>
    </row>
    <row r="27" spans="1:6" s="17" customFormat="1" ht="89.25" x14ac:dyDescent="0.25">
      <c r="A27" s="34"/>
      <c r="B27" s="28"/>
      <c r="C27" s="22"/>
      <c r="D27" s="10" t="s">
        <v>74</v>
      </c>
      <c r="E27" s="11">
        <v>55</v>
      </c>
      <c r="F27" s="23" t="s">
        <v>73</v>
      </c>
    </row>
    <row r="28" spans="1:6" s="17" customFormat="1" ht="38.25" x14ac:dyDescent="0.25">
      <c r="A28" s="33"/>
      <c r="B28" s="26"/>
      <c r="C28" s="21"/>
      <c r="D28" s="10" t="s">
        <v>75</v>
      </c>
      <c r="E28" s="11">
        <v>5.5</v>
      </c>
      <c r="F28" s="23" t="s">
        <v>71</v>
      </c>
    </row>
    <row r="29" spans="1:6" s="17" customFormat="1" ht="30" x14ac:dyDescent="0.25">
      <c r="A29" s="31" t="s">
        <v>14</v>
      </c>
      <c r="B29" s="24" t="s">
        <v>106</v>
      </c>
      <c r="C29" s="15">
        <f>+E29</f>
        <v>301.60000000000002</v>
      </c>
      <c r="D29" s="10" t="s">
        <v>76</v>
      </c>
      <c r="E29" s="11">
        <v>301.60000000000002</v>
      </c>
      <c r="F29" s="23" t="s">
        <v>77</v>
      </c>
    </row>
    <row r="30" spans="1:6" s="17" customFormat="1" ht="30" x14ac:dyDescent="0.25">
      <c r="A30" s="31" t="s">
        <v>32</v>
      </c>
      <c r="B30" s="24" t="s">
        <v>107</v>
      </c>
      <c r="C30" s="15">
        <f t="shared" ref="C30" si="2">+E30</f>
        <v>11614</v>
      </c>
      <c r="D30" s="10" t="s">
        <v>78</v>
      </c>
      <c r="E30" s="11">
        <v>11614</v>
      </c>
      <c r="F30" s="23" t="s">
        <v>79</v>
      </c>
    </row>
    <row r="31" spans="1:6" s="17" customFormat="1" ht="38.25" x14ac:dyDescent="0.25">
      <c r="A31" s="32" t="s">
        <v>33</v>
      </c>
      <c r="B31" s="25" t="s">
        <v>108</v>
      </c>
      <c r="C31" s="20">
        <f>SUM(E31:E32)</f>
        <v>2266</v>
      </c>
      <c r="D31" s="10" t="s">
        <v>80</v>
      </c>
      <c r="E31" s="11">
        <v>1870</v>
      </c>
      <c r="F31" s="23" t="s">
        <v>81</v>
      </c>
    </row>
    <row r="32" spans="1:6" s="17" customFormat="1" ht="38.25" x14ac:dyDescent="0.25">
      <c r="A32" s="33"/>
      <c r="B32" s="26"/>
      <c r="C32" s="21"/>
      <c r="D32" s="10" t="s">
        <v>82</v>
      </c>
      <c r="E32" s="11">
        <v>396</v>
      </c>
      <c r="F32" s="23" t="s">
        <v>83</v>
      </c>
    </row>
    <row r="33" spans="1:6" s="17" customFormat="1" ht="25.5" x14ac:dyDescent="0.25">
      <c r="A33" s="31" t="s">
        <v>34</v>
      </c>
      <c r="B33" s="24" t="s">
        <v>109</v>
      </c>
      <c r="C33" s="15">
        <f>+E33</f>
        <v>81</v>
      </c>
      <c r="D33" s="10" t="s">
        <v>84</v>
      </c>
      <c r="E33" s="11">
        <v>81</v>
      </c>
      <c r="F33" s="23" t="s">
        <v>49</v>
      </c>
    </row>
    <row r="34" spans="1:6" s="17" customFormat="1" ht="51" x14ac:dyDescent="0.25">
      <c r="A34" s="31" t="s">
        <v>35</v>
      </c>
      <c r="B34" s="24" t="s">
        <v>110</v>
      </c>
      <c r="C34" s="15">
        <f t="shared" ref="C34:C39" si="3">+E34</f>
        <v>13994</v>
      </c>
      <c r="D34" s="10" t="s">
        <v>85</v>
      </c>
      <c r="E34" s="11">
        <v>13994</v>
      </c>
      <c r="F34" s="23" t="s">
        <v>86</v>
      </c>
    </row>
    <row r="35" spans="1:6" s="17" customFormat="1" ht="25.5" x14ac:dyDescent="0.25">
      <c r="A35" s="31" t="s">
        <v>36</v>
      </c>
      <c r="B35" s="24" t="s">
        <v>111</v>
      </c>
      <c r="C35" s="15">
        <f t="shared" si="3"/>
        <v>722</v>
      </c>
      <c r="D35" s="10" t="s">
        <v>87</v>
      </c>
      <c r="E35" s="11">
        <v>722</v>
      </c>
      <c r="F35" s="23" t="s">
        <v>88</v>
      </c>
    </row>
    <row r="36" spans="1:6" s="17" customFormat="1" ht="51" x14ac:dyDescent="0.25">
      <c r="A36" s="31" t="s">
        <v>8</v>
      </c>
      <c r="B36" s="24" t="s">
        <v>112</v>
      </c>
      <c r="C36" s="15">
        <f t="shared" si="3"/>
        <v>915</v>
      </c>
      <c r="D36" s="10" t="s">
        <v>89</v>
      </c>
      <c r="E36" s="11">
        <v>915</v>
      </c>
      <c r="F36" s="23" t="s">
        <v>90</v>
      </c>
    </row>
    <row r="37" spans="1:6" s="17" customFormat="1" ht="30" x14ac:dyDescent="0.25">
      <c r="A37" s="31" t="s">
        <v>37</v>
      </c>
      <c r="B37" s="24" t="s">
        <v>113</v>
      </c>
      <c r="C37" s="15">
        <f t="shared" si="3"/>
        <v>899</v>
      </c>
      <c r="D37" s="10" t="s">
        <v>91</v>
      </c>
      <c r="E37" s="11">
        <v>899</v>
      </c>
      <c r="F37" s="23" t="s">
        <v>92</v>
      </c>
    </row>
    <row r="38" spans="1:6" s="17" customFormat="1" ht="51" x14ac:dyDescent="0.25">
      <c r="A38" s="31" t="s">
        <v>38</v>
      </c>
      <c r="B38" s="24" t="s">
        <v>114</v>
      </c>
      <c r="C38" s="15">
        <f t="shared" si="3"/>
        <v>1500</v>
      </c>
      <c r="D38" s="10" t="s">
        <v>93</v>
      </c>
      <c r="E38" s="11">
        <v>1500</v>
      </c>
      <c r="F38" s="23" t="s">
        <v>94</v>
      </c>
    </row>
    <row r="39" spans="1:6" s="17" customFormat="1" ht="38.25" x14ac:dyDescent="0.25">
      <c r="A39" s="31" t="s">
        <v>39</v>
      </c>
      <c r="B39" s="24" t="s">
        <v>115</v>
      </c>
      <c r="C39" s="15">
        <f t="shared" si="3"/>
        <v>90</v>
      </c>
      <c r="D39" s="10" t="s">
        <v>95</v>
      </c>
      <c r="E39" s="11">
        <v>90</v>
      </c>
      <c r="F39" s="23" t="s">
        <v>96</v>
      </c>
    </row>
    <row r="40" spans="1:6" ht="21.75" thickBot="1" x14ac:dyDescent="0.3">
      <c r="A40" s="29" t="s">
        <v>98</v>
      </c>
      <c r="B40" s="29"/>
      <c r="C40" s="30">
        <f>SUM(C9:C39)</f>
        <v>71115.25</v>
      </c>
      <c r="E40" s="27"/>
    </row>
    <row r="41" spans="1:6" ht="16.5" thickTop="1" x14ac:dyDescent="0.25"/>
  </sheetData>
  <mergeCells count="13">
    <mergeCell ref="A24:A28"/>
    <mergeCell ref="B24:B28"/>
    <mergeCell ref="C24:C28"/>
    <mergeCell ref="A31:A32"/>
    <mergeCell ref="B31:B32"/>
    <mergeCell ref="C31:C32"/>
    <mergeCell ref="A40:B40"/>
    <mergeCell ref="A2:B2"/>
    <mergeCell ref="A5:F5"/>
    <mergeCell ref="A4:F4"/>
    <mergeCell ref="A16:A17"/>
    <mergeCell ref="B16:B17"/>
    <mergeCell ref="C16:C17"/>
  </mergeCells>
  <pageMargins left="0.23622047244094491" right="0.23622047244094491" top="0.74803149606299213" bottom="0.59055118110236227" header="0.31496062992125984" footer="0.31496062992125984"/>
  <pageSetup scale="76" orientation="landscape" r:id="rId1"/>
  <headerFooter>
    <oddFooter>&amp;RPágina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177FA65CEFAE43994BA6B0A3863551" ma:contentTypeVersion="10" ma:contentTypeDescription="Create a new document." ma:contentTypeScope="" ma:versionID="eceb05709ff73ed6752438e4c1602102">
  <xsd:schema xmlns:xsd="http://www.w3.org/2001/XMLSchema" xmlns:xs="http://www.w3.org/2001/XMLSchema" xmlns:p="http://schemas.microsoft.com/office/2006/metadata/properties" xmlns:ns3="650a91b6-b3bb-41af-afaf-1872ec98f8c3" targetNamespace="http://schemas.microsoft.com/office/2006/metadata/properties" ma:root="true" ma:fieldsID="58874eaf3e368b8c2230d693783f0505" ns3:_="">
    <xsd:import namespace="650a91b6-b3bb-41af-afaf-1872ec98f8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a91b6-b3bb-41af-afaf-1872ec98f8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856E55-0B51-4EC0-9907-5358D629FDFD}">
  <ds:schemaRefs>
    <ds:schemaRef ds:uri="http://schemas.microsoft.com/sharepoint/v3/contenttype/forms"/>
  </ds:schemaRefs>
</ds:datastoreItem>
</file>

<file path=customXml/itemProps2.xml><?xml version="1.0" encoding="utf-8"?>
<ds:datastoreItem xmlns:ds="http://schemas.openxmlformats.org/officeDocument/2006/customXml" ds:itemID="{02088267-0215-4EDD-84F7-C0BDC76CA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0a91b6-b3bb-41af-afaf-1872ec98f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0C3F-B608-4DAF-9C32-FDBEE744485C}">
  <ds:schemaRefs>
    <ds:schemaRef ds:uri="650a91b6-b3bb-41af-afaf-1872ec98f8c3"/>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Nancy  Keller -CES</cp:lastModifiedBy>
  <cp:lastPrinted>2026-04-07T15:36:24Z</cp:lastPrinted>
  <dcterms:created xsi:type="dcterms:W3CDTF">2025-02-03T16:25:53Z</dcterms:created>
  <dcterms:modified xsi:type="dcterms:W3CDTF">2026-04-07T15:37:07Z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0x010100A9177FA65CEFAE43994BA6B0A3863551</vt:lpwstr>
  </property>
</Properties>
</file>