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defaultThemeVersion="166925"/>
  <mc:AlternateContent xmlns:mc="http://schemas.openxmlformats.org/markup-compatibility/2006">
    <mc:Choice Requires="x15">
      <x15ac:absPath xmlns:x15ac="http://schemas.microsoft.com/office/spreadsheetml/2010/11/ac" url="https://consejoces-my.sharepoint.com/personal/al3392_consejoces_onmicrosoft_com/Documents/CES 2025/4. UAIP/2. Informes Mensuales/4. MARZO 2025/36-2024/"/>
    </mc:Choice>
  </mc:AlternateContent>
  <xr:revisionPtr revIDLastSave="4" documentId="13_ncr:1_{4E207290-C7B6-4A8F-8504-20A7F4EF4B0C}" xr6:coauthVersionLast="47" xr6:coauthVersionMax="47" xr10:uidLastSave="{F18ACDDE-C6F1-4563-A6DC-95538CAC2038}"/>
  <bookViews>
    <workbookView xWindow="-120" yWindow="-120" windowWidth="20730" windowHeight="11040" xr2:uid="{C441477D-5F9C-4590-BC62-D4E3CD35F962}"/>
  </bookViews>
  <sheets>
    <sheet name="Hoja2" sheetId="2" r:id="rId1"/>
    <sheet name="Hoja1" sheetId="1" r:id="rId2"/>
  </sheets>
  <definedNames>
    <definedName name="_xlnm._FilterDatabase" localSheetId="1" hidden="1">Hoja1!$A$1:$I$24</definedName>
    <definedName name="_xlnm.Print_Titles" localSheetId="0">Hoja2!$7:$7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2" l="1"/>
  <c r="C42" i="2"/>
  <c r="C41" i="2"/>
  <c r="C40" i="2"/>
  <c r="C39" i="2"/>
  <c r="C38" i="2"/>
  <c r="C36" i="2"/>
  <c r="C34" i="2"/>
  <c r="C33" i="2"/>
  <c r="C31" i="2"/>
  <c r="C30" i="2"/>
  <c r="C29" i="2"/>
  <c r="C28" i="2"/>
  <c r="C25" i="2"/>
  <c r="C24" i="2"/>
  <c r="C23" i="2"/>
  <c r="C21" i="2"/>
  <c r="C20" i="2"/>
  <c r="C16" i="2"/>
  <c r="C12" i="2"/>
  <c r="C11" i="2"/>
  <c r="C10" i="2"/>
  <c r="C9" i="2"/>
  <c r="C8" i="2"/>
</calcChain>
</file>

<file path=xl/sharedStrings.xml><?xml version="1.0" encoding="utf-8"?>
<sst xmlns="http://schemas.openxmlformats.org/spreadsheetml/2006/main" count="291" uniqueCount="190">
  <si>
    <t>Institución compradora</t>
  </si>
  <si>
    <t>Unidad compradora</t>
  </si>
  <si>
    <t>Fecha de publicación</t>
  </si>
  <si>
    <t>NIT</t>
  </si>
  <si>
    <t>Proveedor</t>
  </si>
  <si>
    <t>NPG</t>
  </si>
  <si>
    <t>Descripción del concurso</t>
  </si>
  <si>
    <t>Monto publicado</t>
  </si>
  <si>
    <t>Publicaciones</t>
  </si>
  <si>
    <t>CONSEJO ECONOMICO Y SOCIAL DE GUATEMALA</t>
  </si>
  <si>
    <t>UNIDAD DE COMPRAS CES</t>
  </si>
  <si>
    <t>1/9/25</t>
  </si>
  <si>
    <t>96683503</t>
  </si>
  <si>
    <t>SISTEMAS DE SANITIZACION Y FRAGANCIAS AVANZADOS, SOCIEDAD ANONIMA</t>
  </si>
  <si>
    <t>E554606038</t>
  </si>
  <si>
    <t>Servicio profesional de sistemas de desodorizante por goteo, sistemas de aromatización continuo, contenedor de higiene femenina  y plantilla para urinales en los sanitarios de las oficinas centrales y anexas  del CES con la finalidad de reforzar las medidas sanitarias y de seguridad para los trabajadores y visitantes, durante el mes de enero 2025</t>
  </si>
  <si>
    <t>1/16/25</t>
  </si>
  <si>
    <t>101223579</t>
  </si>
  <si>
    <t>SOMOS TU EQUIPO, SOCIEDAD ANONIMA</t>
  </si>
  <si>
    <t>E554803070</t>
  </si>
  <si>
    <t>Servicio de purificador de agua WL100 en las oficinas centrales y anexas del Consejo Económico y Social de Guatemala, ubicado en Ave. Reforma 13-70 zona 9, edificio Real Reforma locales 6,7,12 y 14, correspondiente a enero 2025</t>
  </si>
  <si>
    <t>28155106</t>
  </si>
  <si>
    <t>LA PANERIA SOCIEDAD ANONIMA</t>
  </si>
  <si>
    <t>E554783231</t>
  </si>
  <si>
    <t>Compra de alimentos (refacción) para servir en la reunión No. 01-2025 de Comisión Permanente del Consejo Económico y Social de Guatemala el día miércoles 15 de enero del 2025</t>
  </si>
  <si>
    <t>3324842</t>
  </si>
  <si>
    <t>VELIZ,VALDEZ,,HUMBERTO,ALFONSO</t>
  </si>
  <si>
    <t>E554782030</t>
  </si>
  <si>
    <t>Compra de sello automático con el nombre y puesto de Subsecretario Administrativo Financiero Interino del Consejo Económico y Social de Guatemala, Lic. Jairo Castañeda, para uso en documentos internos durante el desarrollo de sus labores diarias.</t>
  </si>
  <si>
    <t>514308K</t>
  </si>
  <si>
    <t>INDUSTRIA DE CONSERVAS SOCIEDAD ANONIMA</t>
  </si>
  <si>
    <t>E554785846</t>
  </si>
  <si>
    <t>57313008</t>
  </si>
  <si>
    <t>DIRECCION GENERAL DEL DIARIO DE CENTRO AMERICA Y TIPOGRAFIA NACIONAL</t>
  </si>
  <si>
    <t>E554802120</t>
  </si>
  <si>
    <t>Renovación anual del diario de Centro América por el período del 20/01/25 al 20/01/2026,  para mantener al Consejo Económico y Social de Guatemala actualizado de eventos de ámbito, económico, político y social que se dan en la región nacional e internacional</t>
  </si>
  <si>
    <t>7378106</t>
  </si>
  <si>
    <t>OPERADORA DE TIENDAS, SOCIEDAD ANONIMA</t>
  </si>
  <si>
    <t>E554785056</t>
  </si>
  <si>
    <t>1/22/25</t>
  </si>
  <si>
    <t>E555117499</t>
  </si>
  <si>
    <t>Compra de sellos automáticos para el uso de personal de nuevo ingreso en el desarrollo de sus labores en el Consejo Económico y Social de Guatemala</t>
  </si>
  <si>
    <t>637672K</t>
  </si>
  <si>
    <t>CONTRALORIA GENERAL DE CUENTAS</t>
  </si>
  <si>
    <t>E555100472</t>
  </si>
  <si>
    <t>Aporte por servicios gubernamentales de fiscalización a Contraloría General de Cuentas, presupuesto de Ingresos y Egresos del Consejo Económico y Social de Guatemala, año 2025, según Resolución No. 02-2024 CES, monto aprobado de Q.9,400,000.00. En cumplimiento al Decreto 49-96 Art. 1 C.R.G. Primer Cuatrimestre Q, 7,833.34</t>
  </si>
  <si>
    <t>84458356</t>
  </si>
  <si>
    <t>CABRERA,CRUZ,,LESTER,ISAAC</t>
  </si>
  <si>
    <t>E555113485</t>
  </si>
  <si>
    <t>Servicio de correo electrónico y alojamiento a sitio Web desarrollado por Wordpress, 40 cuentas de correo electrónico de 400 GB de almacenamiento, certificado de SSL, soporte de tickets por medio de usuario en plataforma de seguimiento, back up a sitio web y cuentas de correo electrónico durante los meses de enero a diciembre 2025; servicio para las oficinas del Consejo Económico y Social de Guatemala,</t>
  </si>
  <si>
    <t>1/23/25</t>
  </si>
  <si>
    <t>112138322</t>
  </si>
  <si>
    <t>COPYPLOT, SOCIEDAD ANÓNIMA</t>
  </si>
  <si>
    <t>E555185060</t>
  </si>
  <si>
    <t>Arrendamiento de 2 equipos de  fotocopiado utilizados durante el mes de enero  del 2025, en oficinas centrales y anexas del CES</t>
  </si>
  <si>
    <t>26532476</t>
  </si>
  <si>
    <t>UNISUPER, SOCIEDAD ANONIMA</t>
  </si>
  <si>
    <t>E555200825</t>
  </si>
  <si>
    <t>Compra de alimentos (refacción) para servir en reunión de Comisión Permanente No. 02-2025 del día miércoles 22 de enero 2026</t>
  </si>
  <si>
    <t>E555199630</t>
  </si>
  <si>
    <t>Compra de alimentos (refacción) para servir en reunión de Comisión Permanente No. 02-2025 del día miércoles 22 de enero 2025</t>
  </si>
  <si>
    <t>E555196925</t>
  </si>
  <si>
    <t>E555226549</t>
  </si>
  <si>
    <t>Pago anual a la Contraloría General de Cuentas, por la Autorización Rendición Electrónica de ingresos y egresos (Caja Fiscal)  de las Entidades Autonomías y Descentralizadas, según artículo 10 del Acuerdo No. A-013-2015 de la CGC; correspondiente al ejercicio fiscal 2025</t>
  </si>
  <si>
    <t>77110897</t>
  </si>
  <si>
    <t>DROGUERIA CENTRO HISTORICO, SOCIEDAD ANONIMA</t>
  </si>
  <si>
    <t>E555224635</t>
  </si>
  <si>
    <t>Compra de una caja de 100 unidades de guantes de látex para ser usados en la manipulación y elaboración de alimentos que son servidos en las reuniones de la institución, con el objetivo de mantener higiene y prevenir contaminación</t>
  </si>
  <si>
    <t>1/27/25</t>
  </si>
  <si>
    <t>25917579</t>
  </si>
  <si>
    <t>NOVEX, SOCIEDAD ANONIMA</t>
  </si>
  <si>
    <t>E555357465</t>
  </si>
  <si>
    <t>Compra de una canaleta  plástica de piso, es esencial para garantizar la seguridad en nuestras sala de reuniones al prevenir accidentes por tropiezos ocasionados  por cables expuestos en áreas de alto tránsito. Además , protege el cableado contra daños, mejora la organización del espacio y optimiza su estética, ofreciendo una solución duradera y fácil de instalar.</t>
  </si>
  <si>
    <t>86164929</t>
  </si>
  <si>
    <t>SISTEMAS SOLIDOS Y SOLUCIONES SOCIEDAD ANONIMA</t>
  </si>
  <si>
    <t>E555380319</t>
  </si>
  <si>
    <t>Servicio de limpieza interior y exterior para el automóvil Hyundai i10, identificado con placas P-0352GTV, propiedad  del Consejo Económico y Social de Guatemala, el cual es utilizado para las diferentes comisiones y traslado de documentos y personal de la institución.</t>
  </si>
  <si>
    <t>1/29/25</t>
  </si>
  <si>
    <t>E555561828</t>
  </si>
  <si>
    <t>Compra de alimentos (refacción) para servir en reunión de Comisión Permanente No. 03-2025 del 29 de enero 2025</t>
  </si>
  <si>
    <t>E555559327</t>
  </si>
  <si>
    <t>Compra de alimentos (Refacción) para servir en reunión de Comisión Permanente 03-2025 del 29 de enero 2025</t>
  </si>
  <si>
    <t>1/30/25</t>
  </si>
  <si>
    <t>3486303</t>
  </si>
  <si>
    <t>TOC,RENOJ,,CECILIO,</t>
  </si>
  <si>
    <t>E555624285</t>
  </si>
  <si>
    <t>Compra de una caja de azúcar en sobres, las cuales se utilizan para la atención de personas en las oficinas centrales y anexas del Consejo Económico y Social de Guatemala.</t>
  </si>
  <si>
    <t>38231425</t>
  </si>
  <si>
    <t>PAPELERIA ARRIOLA, SOCIEDAD ANONIMA</t>
  </si>
  <si>
    <t>E555629007</t>
  </si>
  <si>
    <t>Compra de tres cuadernos de pasta dura, los cuales serán destinados al desarrollo de las actividades de la institución.</t>
  </si>
  <si>
    <t>Resultado global</t>
  </si>
  <si>
    <t>Nombre del Proveedor</t>
  </si>
  <si>
    <t>Monto Total
Adjudicaciones</t>
  </si>
  <si>
    <t>INSTITUCIÓN COMPRADORA:</t>
  </si>
  <si>
    <t>CONSEJO ECONÓMICO Y SOCIAL DE GUATEMALA</t>
  </si>
  <si>
    <t>Decreto 36-2024: Ley del Presupuesto General de Ingresos y Egresos del Estado para el Ejercicio Fiscal dos mil veinticinco.</t>
  </si>
  <si>
    <t>E558510833</t>
  </si>
  <si>
    <t>Servicio de purificador de agua WL100 en las oficinas centrales y anexas del Consejo Económico y Social de Guatemala, ubicado en Ave. Reforma 13-70 zona 9, edificio Real Reforma locales 6,7,12 y 14, correspondiente a marzo 2025</t>
  </si>
  <si>
    <t>107734435</t>
  </si>
  <si>
    <t>EL PEPIÁN, SOCIEDAD ANÓNIMA</t>
  </si>
  <si>
    <t>E559050372</t>
  </si>
  <si>
    <t>Compra de alimentos (refacción) para servir en reunión de Comisión Permanente No. 08-2025 del 26 de marzo del 2025</t>
  </si>
  <si>
    <t>E558513506</t>
  </si>
  <si>
    <t>Arrendamiento de 2 equipos de  fotocopiado utilizados durante el mes de marzo del 2025, en oficinas centrales y anexas del CES</t>
  </si>
  <si>
    <t>25008226</t>
  </si>
  <si>
    <t>PEREZ,ORTIZ,,LUIS,ALFONSO</t>
  </si>
  <si>
    <t>E558137024</t>
  </si>
  <si>
    <t>Servicio de mantenimiento y ajuste de clutch de la Motocicleta Yamaha placas M976KGY propiedad del CES, la cual es utilizada para traslado de documentos y comisiones asignadas por la institución</t>
  </si>
  <si>
    <t>E557756243</t>
  </si>
  <si>
    <t>Compra de alimentos (refacción) para servir en reunión de Comisión Permanente No. 06-2025 del 05 de marzo del  2025</t>
  </si>
  <si>
    <t>E557771498</t>
  </si>
  <si>
    <t>Compra de alimentos (refacción) para servir en reunión de Comisión Permanente No. 06-2025 del 05 de marzo del 2025</t>
  </si>
  <si>
    <t>E558682723</t>
  </si>
  <si>
    <t>Compra de alimentos (refacción) para servir en reunión de Comisión Permanente No. 08-2025 del 19  de marzo del 2025</t>
  </si>
  <si>
    <t>E559048270</t>
  </si>
  <si>
    <t>E557772583</t>
  </si>
  <si>
    <t>E558242766</t>
  </si>
  <si>
    <t>Compra de alimentos (refacción) para servir en reunión de Comisión Permanente No. 07-2025 del 12 de marzo del 2025</t>
  </si>
  <si>
    <t>E558739571</t>
  </si>
  <si>
    <t>Compra de alimentos (refacción) para servir en reunión de  coordinación operativa 2026, Multianual y Estratégica donde participaran miembros de SEGLEPLAN Y CES  el 21 de marzo del 2025</t>
  </si>
  <si>
    <t>E559051174</t>
  </si>
  <si>
    <t>E559012667</t>
  </si>
  <si>
    <t>Compra de sello para la Sección de Auditoría Interna y almohadilla para sello fechador de recibido. Los cuales se usan en el desarrollo de las labores diarias.</t>
  </si>
  <si>
    <t>33779341</t>
  </si>
  <si>
    <t>MÉNDEZ,MENCOS,,ELVIS,ALEXANDER</t>
  </si>
  <si>
    <t>E557978904</t>
  </si>
  <si>
    <t>Servicio técnico de mantenimiento y reparación para las computadoras portátiles marca HP, modelos: Notebook HP Probook 450 G6 mantenimiento y reparación de  pantalla completa, Notebook HP Probook 445 G7 mantenimiento y reparación de teclado completo, dicho servicio es necesario para que los operadores puedan seguir siendo funcionales y los usuarios puedan seguir realizando sus tareas.</t>
  </si>
  <si>
    <t>E558515908</t>
  </si>
  <si>
    <t>Servicio técnico de mantenimiento y reparación es esencial para garantizar el óptimo funcionamiento de los equipo, prevenir fallas que afecten la productividad y prolongar su vida útil. Un mantenimiento regular reduce costos por reparaciones imprevistas, minimiza tiempos de inactividad y asegura la continuidad operativa.</t>
  </si>
  <si>
    <t>3736598</t>
  </si>
  <si>
    <t>INDUSTRIAS DE LA RIVA SOCIEDAD ANONIMA</t>
  </si>
  <si>
    <t>E558301517</t>
  </si>
  <si>
    <t>Compra de botones insignia para la investidura de la nueva cohorte de consejeros del CES, correspondiente al período 2025-2029. Las especificaciones son: tamaño de 20mm, metal con diseño en alto relieve y bañados en oro.</t>
  </si>
  <si>
    <t>40324222</t>
  </si>
  <si>
    <t>SONTRES, SOCIEDAD ANONIMA.</t>
  </si>
  <si>
    <t>E557775493</t>
  </si>
  <si>
    <t>5049245</t>
  </si>
  <si>
    <t>INVERSIONES REFORMA PALACE, SOCIEDAD ANONIMA</t>
  </si>
  <si>
    <t>E557752167</t>
  </si>
  <si>
    <t>Servicio de atención y alimentación para actividad de Asamblea Ordinaria No. 02-2025 del día miércoles 26 de febrero 2025</t>
  </si>
  <si>
    <t>E557754593</t>
  </si>
  <si>
    <t>Servicio de atención para reunión de trabajo y coordinación convocada por el Sector Empresarial, el 26 de febrero del 2025</t>
  </si>
  <si>
    <t>E558505317</t>
  </si>
  <si>
    <t>Servicio de Atención y alimentación para el Taller de Fortalecimiento Institucional, Planificación Estratégica y Operativa CES 2025. Esta actividad tiene como objetivo reforzar las capacidades del personal en planificación estratégica y operativa, resaltando su rol fundamental y el impacto de su contribución en el logro de los objetivos y metas institucionales para el año 2025. El evento se llevará a cabo el 13 de marzo de 2025</t>
  </si>
  <si>
    <t>E558241484</t>
  </si>
  <si>
    <t>5605814</t>
  </si>
  <si>
    <t>SOLIS,MARTINEZ,,FREDY,HERNAN</t>
  </si>
  <si>
    <t>E558018262</t>
  </si>
  <si>
    <t>Impresión completa del documento Guatemala 2050 en formato carta, con encuadernación fino tipo libro e impresión full color. Este ejemplar será utilizado por el CES</t>
  </si>
  <si>
    <t>57753008</t>
  </si>
  <si>
    <t>BERGANZA,JONGEZOON,,VICTOR,EDUARDO</t>
  </si>
  <si>
    <t>E558708358</t>
  </si>
  <si>
    <t>Servicio de limpieza interior y exterior para el automóvil Hyundai i10, identificado con placas P-0352GTV, propiedad del Consejo Económico y Social de Guatemala, el cual es utilizado para las diferentes comisiones y traslado de documentos y personal de la institución.</t>
  </si>
  <si>
    <t>E558207863</t>
  </si>
  <si>
    <t>Autorización  de un libro de banco Sección de Contabilidad, folios 601 al 700, cuenta monetaria No. 34465406055 Banco de Desarrollo Rural, S A, a nombre del Consejo Económico y Social de Guatemala, por parte de la Contraloría General de Cuentas</t>
  </si>
  <si>
    <t>E558209912</t>
  </si>
  <si>
    <t>Habilitación  de un libro de banco Sección de Contabilidad, folios 601 al 700, cuenta monetaria No. 34465406055 Banco de Desarrollo Rural, S A, a nombre del Consejo Económico y Social de Guatemala, por parte de la Contraloría General de Cuentas</t>
  </si>
  <si>
    <t>65732510</t>
  </si>
  <si>
    <t>TECNOLOGIA TRANSACCIONAL, SOCIEDAD ANONIMA</t>
  </si>
  <si>
    <t>E557615992</t>
  </si>
  <si>
    <t>Instalación de licencia en equipo de la Sección de Recursos Humanos y mantenimiento a reloj biométrico para el marcaje de entrada y salida en horario laboral correspondiente al personal de la institución</t>
  </si>
  <si>
    <t>68866925</t>
  </si>
  <si>
    <t>RAMIREZ,BATRES,,JESSICA,IVONNE</t>
  </si>
  <si>
    <t>E558719368</t>
  </si>
  <si>
    <t>Adquisición de termos de acero inoxidable de 520 ml con tapa de rosca y grabado láser con el logo del Consejo Económico y Social de Guatemala.  Los cuales serán entregados como obsequio de bienvenida a los invitados en las actividades y/o asambleas del CES</t>
  </si>
  <si>
    <t>E559132506</t>
  </si>
  <si>
    <t>Adquisición de kits de bienvenida destinados tanto a invitados en general como a los participantes del evento CESISALC en la Encrucijada: Innovación, diálogo social y Gobernanza en América Latina y el Caribe. Cada Kit  deberá contener los siguientes artículos: Vaso de vidrio de 450 ml, libreta tipo block de notas equipada de banderitas adhesivas, bolsa de empaque con el tamaño adecuado para contener ambos artículos  con el logo tipo del CES aplicado en serigrafía.</t>
  </si>
  <si>
    <t>E557770483</t>
  </si>
  <si>
    <t>E558242189</t>
  </si>
  <si>
    <t>87489287</t>
  </si>
  <si>
    <t>GLAM INTERNATIONAL SOCIEDAD ANONIMA</t>
  </si>
  <si>
    <t>E557981069</t>
  </si>
  <si>
    <t>Servicio de audiovisual para la Asamblea Ordinaria No. 02-2025 a celebrarse el día miércoles 26 de febrero 2025, para que los consejeros e invitados puedan tener una mejor calidad auditiva y visual del material que se expondrá durante la asamblea</t>
  </si>
  <si>
    <t>87687151</t>
  </si>
  <si>
    <t>FIXCEL, SOCIEDAD ANONIMA</t>
  </si>
  <si>
    <t>E557737494</t>
  </si>
  <si>
    <t>Servicio de impresión full color de vinil adhesivo, pegado sobre magnético, con logotipo institucional del Consejo Económico y Social de Guatemala.</t>
  </si>
  <si>
    <t>89994892</t>
  </si>
  <si>
    <t>FLOWING RIVERS, SOCIEDAD ANONIMA</t>
  </si>
  <si>
    <t>E558155200</t>
  </si>
  <si>
    <t>Renovación de las licencias de Adobe Creative Cloud y Office 365 para el Asesor Profesional en Comunicación, Divulgación Estrategia y Edición es esencial para garantizar la continuidad de sus funciones, asegurando acceso a herramientas actualizadas, soporte técnico y seguridad, Adobe Creative Cloud permite la creación y edición contenido multimedia, mientras que Office 365 facilita la  gestión documental y la comunicación. Mantener las licencias activas evita vulnerabilidades, asegura compatibilidad y optimiza la productividad.</t>
  </si>
  <si>
    <t>E557779812</t>
  </si>
  <si>
    <t>Servicio profesional de sistemas de desodorizante por goteo, sistemas de aromatización continuo, contenedor de higiene femenina  y plantilla para urinales en los sanitarios de las oficinas centrales y anexas  del CES con la finalidad de reforzar las medidas sanitarias y de seguridad para los trabajadores y visitantes, durante el mes de marzo 2025</t>
  </si>
  <si>
    <t>9929290</t>
  </si>
  <si>
    <t>TELECOMUNICACIONES DE GUATEMALA, SOCIEDAD ANONIMA</t>
  </si>
  <si>
    <t>E558478115</t>
  </si>
  <si>
    <t>Servicio de telefonía para las oficinas del Consejo Económico y Social de Guatemala, ubicadas en la Av. Reforma 13-70 zona 9 EdificioReal Reforma, Locales 6, 7, 12 y 14. Telefonía correspondiente a las líneas: 2332-2254, 2331-4595, 2331-5202 y 2332-1733,durante el período del 11/02/2025 al 10/03/2025.</t>
  </si>
  <si>
    <t>TOTAL MES DE MARZO 2025</t>
  </si>
  <si>
    <t>Periodo: 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</si>
</sst>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quot;* #,##0.00_-;\-&quot;Q&quot;* #,##0.00_-;_-&quot;Q&quot;* &quot;-&quot;??_-;_-@_-"/>
    <numFmt numFmtId="165" formatCode="&quot; Q.&quot;#,##0.00;&quot; Q.&quot;\-#,##0.00;&quot; Q.&quot;#,##0.00;\@"/>
    <numFmt numFmtId="166" formatCode="#,##0.00_ ;\-#,##0.00\ "/>
  </numFmts>
  <fonts count="8" x14ac:knownFonts="1">
    <font>
      <sz val="11"/>
      <color theme="1"/>
      <name val="Calibri"/>
      <family val="2"/>
      <scheme val="minor"/>
    </font>
    <font>
      <sz val="11"/>
      <color theme="1"/>
      <name val="Calibri"/>
      <family val="2"/>
      <scheme val="minor"/>
    </font>
    <font>
      <b/>
      <sz val="12"/>
      <name val="Calibri"/>
      <family val="2"/>
      <scheme val="minor"/>
    </font>
    <font>
      <sz val="16"/>
      <color theme="1"/>
      <name val="Calibri"/>
      <family val="2"/>
      <scheme val="minor"/>
    </font>
    <font>
      <b/>
      <sz val="16"/>
      <color theme="1"/>
      <name val="Calibri"/>
      <family val="2"/>
      <scheme val="minor"/>
    </font>
    <font>
      <sz val="16"/>
      <color rgb="FF000000"/>
      <name val="Calibri"/>
      <family val="2"/>
      <scheme val="minor"/>
    </font>
    <font>
      <b/>
      <sz val="16"/>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EC701C"/>
        <bgColor indexed="64"/>
      </patternFill>
    </fill>
  </fills>
  <borders count="1">
    <border>
      <left/>
      <right/>
      <top/>
      <bottom/>
      <diagonal/>
    </border>
  </borders>
  <cellStyleXfs count="3">
    <xf numFmtId="0" fontId="0" fillId="0" borderId="0"/>
    <xf numFmtId="164" fontId="1" fillId="0" borderId="0" applyFont="0" applyFill="0" applyBorder="0" applyAlignment="0" applyProtection="0"/>
    <xf numFmtId="0" fontId="7" fillId="0" borderId="0"/>
  </cellStyleXfs>
  <cellXfs count="33">
    <xf numFmtId="0" fontId="0" fillId="0" borderId="0" xfId="0"/>
    <xf numFmtId="164" fontId="0" fillId="0" borderId="0" xfId="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2" fillId="2" borderId="0" xfId="0" applyFont="1" applyFill="1" applyAlignment="1">
      <alignment horizontal="center" vertical="center"/>
    </xf>
    <xf numFmtId="164" fontId="2" fillId="2" borderId="0" xfId="1" applyFont="1" applyFill="1" applyAlignment="1">
      <alignment horizontal="center" vertical="center" wrapText="1"/>
    </xf>
    <xf numFmtId="0" fontId="4" fillId="0" borderId="0" xfId="0" applyFont="1" applyAlignment="1">
      <alignment horizontal="left" vertical="center"/>
    </xf>
    <xf numFmtId="0" fontId="2" fillId="2" borderId="0" xfId="0" applyFont="1" applyFill="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7" fillId="0" borderId="0" xfId="2" applyAlignment="1">
      <alignment horizontal="center" vertical="center"/>
    </xf>
    <xf numFmtId="0" fontId="7" fillId="0" borderId="0" xfId="2" applyAlignment="1">
      <alignment horizontal="left" vertical="center" wrapText="1"/>
    </xf>
    <xf numFmtId="164" fontId="0" fillId="0" borderId="0" xfId="1" applyFont="1" applyAlignment="1">
      <alignment horizontal="right" vertical="center"/>
    </xf>
    <xf numFmtId="0" fontId="7" fillId="0" borderId="0" xfId="2" applyAlignment="1">
      <alignment horizontal="left" vertical="center"/>
    </xf>
    <xf numFmtId="0" fontId="7" fillId="0" borderId="0" xfId="2" applyAlignment="1">
      <alignment horizontal="right" vertical="center"/>
    </xf>
    <xf numFmtId="0" fontId="1" fillId="0" borderId="0" xfId="2" applyFont="1" applyAlignment="1">
      <alignment vertical="center" wrapText="1"/>
    </xf>
    <xf numFmtId="165" fontId="1" fillId="0" borderId="0" xfId="2" applyNumberFormat="1" applyFont="1" applyAlignment="1">
      <alignment horizontal="center" vertical="center" wrapText="1"/>
    </xf>
    <xf numFmtId="0" fontId="7" fillId="0" borderId="0" xfId="2" applyAlignment="1">
      <alignment horizontal="center" vertical="center" wrapText="1"/>
    </xf>
    <xf numFmtId="165" fontId="1" fillId="0" borderId="0" xfId="2" applyNumberFormat="1" applyFont="1" applyAlignment="1">
      <alignment horizontal="right" vertical="center" wrapText="1"/>
    </xf>
    <xf numFmtId="166" fontId="1" fillId="0" borderId="0" xfId="2" applyNumberFormat="1" applyFont="1" applyAlignment="1">
      <alignment horizontal="center" vertical="center" wrapText="1"/>
    </xf>
    <xf numFmtId="164" fontId="0" fillId="0" borderId="0" xfId="1" applyFont="1" applyAlignment="1">
      <alignment horizontal="right" vertical="center" wrapText="1"/>
    </xf>
    <xf numFmtId="165" fontId="7" fillId="0" borderId="0" xfId="2" applyNumberFormat="1" applyAlignment="1">
      <alignment horizontal="right" vertical="center" wrapText="1"/>
    </xf>
    <xf numFmtId="0" fontId="0" fillId="0" borderId="0" xfId="0" applyAlignment="1">
      <alignment horizontal="right" vertical="center"/>
    </xf>
    <xf numFmtId="0" fontId="0" fillId="0" borderId="0" xfId="0" applyAlignment="1">
      <alignment horizontal="center" vertical="center" wrapText="1"/>
    </xf>
    <xf numFmtId="0" fontId="1" fillId="0" borderId="0" xfId="2" applyFont="1" applyAlignment="1">
      <alignment vertical="center" wrapText="1"/>
    </xf>
    <xf numFmtId="166" fontId="1" fillId="0" borderId="0" xfId="2" applyNumberFormat="1" applyFont="1" applyAlignment="1">
      <alignment horizontal="center" vertical="center" wrapText="1"/>
    </xf>
    <xf numFmtId="0" fontId="1" fillId="0" borderId="0" xfId="2" applyFont="1" applyAlignment="1">
      <alignment horizontal="left" vertical="center" wrapText="1"/>
    </xf>
    <xf numFmtId="165" fontId="1" fillId="0" borderId="0" xfId="2" applyNumberFormat="1" applyFont="1" applyAlignment="1">
      <alignment horizontal="center" vertical="center" wrapText="1"/>
    </xf>
    <xf numFmtId="0" fontId="1" fillId="0" borderId="0" xfId="2"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cellXfs>
  <cellStyles count="3">
    <cellStyle name="Moneda" xfId="1" builtinId="4"/>
    <cellStyle name="Normal" xfId="0" builtinId="0"/>
    <cellStyle name="Normal 2" xfId="2" xr:uid="{B99B1FAA-345E-468B-8BEC-10A69535E984}"/>
  </cellStyles>
  <dxfs count="0"/>
  <tableStyles count="0" defaultTableStyle="TableStyleMedium2" defaultPivotStyle="PivotStyleLight16"/>
  <colors>
    <mruColors>
      <color rgb="FFEC70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1667016</xdr:colOff>
      <xdr:row>2</xdr:row>
      <xdr:rowOff>176893</xdr:rowOff>
    </xdr:to>
    <xdr:pic>
      <xdr:nvPicPr>
        <xdr:cNvPr id="3" name="Imagen 2">
          <a:extLst>
            <a:ext uri="{FF2B5EF4-FFF2-40B4-BE49-F238E27FC236}">
              <a16:creationId xmlns:a16="http://schemas.microsoft.com/office/drawing/2014/main" id="{A085A21F-1694-4585-3718-93F2F3AED8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414" t="33907" r="1829" b="28906"/>
        <a:stretch/>
      </xdr:blipFill>
      <xdr:spPr>
        <a:xfrm>
          <a:off x="0" y="0"/>
          <a:ext cx="2614568" cy="63953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F28C3-0FE6-4D23-B919-C5039CA54A9C}">
  <dimension ref="A2:F46"/>
  <sheetViews>
    <sheetView tabSelected="1" view="pageLayout" zoomScale="55" zoomScaleNormal="70" zoomScalePageLayoutView="55" workbookViewId="0">
      <selection activeCell="F8" sqref="F8"/>
    </sheetView>
  </sheetViews>
  <sheetFormatPr baseColWidth="10" defaultRowHeight="15" x14ac:dyDescent="0.25"/>
  <cols>
    <col min="1" max="1" width="13.140625" style="2" customWidth="1"/>
    <col min="2" max="2" width="45" style="3" customWidth="1"/>
    <col min="3" max="3" width="16.85546875" style="1" customWidth="1"/>
    <col min="4" max="4" width="17.28515625" style="2" customWidth="1"/>
    <col min="5" max="5" width="19.5703125" style="13" bestFit="1" customWidth="1"/>
    <col min="6" max="6" width="47" style="2" customWidth="1"/>
    <col min="7" max="16384" width="11.42578125" style="2"/>
  </cols>
  <sheetData>
    <row r="2" spans="1:6" ht="21" x14ac:dyDescent="0.25">
      <c r="A2" s="30"/>
      <c r="B2" s="30"/>
      <c r="C2" s="6"/>
    </row>
    <row r="4" spans="1:6" ht="42.75" customHeight="1" x14ac:dyDescent="0.25">
      <c r="A4" s="31" t="s">
        <v>96</v>
      </c>
      <c r="B4" s="31"/>
      <c r="C4" s="31"/>
      <c r="D4" s="31"/>
      <c r="E4" s="31"/>
      <c r="F4" s="31"/>
    </row>
    <row r="5" spans="1:6" ht="51" customHeight="1" x14ac:dyDescent="0.25">
      <c r="A5" s="31" t="s">
        <v>189</v>
      </c>
      <c r="B5" s="32"/>
      <c r="C5" s="32"/>
      <c r="D5" s="32"/>
      <c r="E5" s="32"/>
      <c r="F5" s="32"/>
    </row>
    <row r="6" spans="1:6" ht="71.25" customHeight="1" x14ac:dyDescent="0.25">
      <c r="A6" s="8"/>
      <c r="B6" s="9" t="s">
        <v>94</v>
      </c>
      <c r="C6" s="10" t="s">
        <v>95</v>
      </c>
      <c r="E6" s="23"/>
    </row>
    <row r="7" spans="1:6" ht="31.5" x14ac:dyDescent="0.25">
      <c r="A7" s="4" t="s">
        <v>3</v>
      </c>
      <c r="B7" s="7" t="s">
        <v>92</v>
      </c>
      <c r="C7" s="5" t="s">
        <v>93</v>
      </c>
      <c r="D7" s="4" t="s">
        <v>5</v>
      </c>
      <c r="E7" s="5" t="s">
        <v>7</v>
      </c>
      <c r="F7" s="4" t="s">
        <v>6</v>
      </c>
    </row>
    <row r="8" spans="1:6" ht="125.25" customHeight="1" x14ac:dyDescent="0.25">
      <c r="A8" s="16" t="s">
        <v>17</v>
      </c>
      <c r="B8" s="16" t="s">
        <v>18</v>
      </c>
      <c r="C8" s="17">
        <f>+E8</f>
        <v>600</v>
      </c>
      <c r="D8" s="18" t="s">
        <v>97</v>
      </c>
      <c r="E8" s="19">
        <v>600</v>
      </c>
      <c r="F8" s="12" t="s">
        <v>98</v>
      </c>
    </row>
    <row r="9" spans="1:6" ht="81" customHeight="1" x14ac:dyDescent="0.25">
      <c r="A9" s="16" t="s">
        <v>99</v>
      </c>
      <c r="B9" s="16" t="s">
        <v>100</v>
      </c>
      <c r="C9" s="17">
        <f t="shared" ref="C9:C11" si="0">+E9</f>
        <v>315</v>
      </c>
      <c r="D9" s="18" t="s">
        <v>101</v>
      </c>
      <c r="E9" s="19">
        <v>315</v>
      </c>
      <c r="F9" s="12" t="s">
        <v>102</v>
      </c>
    </row>
    <row r="10" spans="1:6" ht="81" customHeight="1" x14ac:dyDescent="0.25">
      <c r="A10" s="16" t="s">
        <v>51</v>
      </c>
      <c r="B10" s="16" t="s">
        <v>52</v>
      </c>
      <c r="C10" s="17">
        <f t="shared" si="0"/>
        <v>2787.5</v>
      </c>
      <c r="D10" s="18" t="s">
        <v>103</v>
      </c>
      <c r="E10" s="19">
        <v>2787.5</v>
      </c>
      <c r="F10" s="12" t="s">
        <v>104</v>
      </c>
    </row>
    <row r="11" spans="1:6" ht="113.25" customHeight="1" x14ac:dyDescent="0.25">
      <c r="A11" s="16" t="s">
        <v>105</v>
      </c>
      <c r="B11" s="16" t="s">
        <v>106</v>
      </c>
      <c r="C11" s="17">
        <f t="shared" si="0"/>
        <v>575</v>
      </c>
      <c r="D11" s="18" t="s">
        <v>107</v>
      </c>
      <c r="E11" s="19">
        <v>575</v>
      </c>
      <c r="F11" s="12" t="s">
        <v>108</v>
      </c>
    </row>
    <row r="12" spans="1:6" ht="77.25" customHeight="1" x14ac:dyDescent="0.25">
      <c r="A12" s="27" t="s">
        <v>55</v>
      </c>
      <c r="B12" s="27" t="s">
        <v>56</v>
      </c>
      <c r="C12" s="28">
        <f>SUM(E12:E15)</f>
        <v>507.81000000000006</v>
      </c>
      <c r="D12" s="18" t="s">
        <v>109</v>
      </c>
      <c r="E12" s="19">
        <v>39.700000000000003</v>
      </c>
      <c r="F12" s="12" t="s">
        <v>110</v>
      </c>
    </row>
    <row r="13" spans="1:6" ht="82.5" customHeight="1" x14ac:dyDescent="0.25">
      <c r="A13" s="27"/>
      <c r="B13" s="27"/>
      <c r="C13" s="28"/>
      <c r="D13" s="18" t="s">
        <v>111</v>
      </c>
      <c r="E13" s="19">
        <v>118.65</v>
      </c>
      <c r="F13" s="12" t="s">
        <v>112</v>
      </c>
    </row>
    <row r="14" spans="1:6" ht="54.75" customHeight="1" x14ac:dyDescent="0.25">
      <c r="A14" s="27"/>
      <c r="B14" s="27"/>
      <c r="C14" s="28"/>
      <c r="D14" s="18" t="s">
        <v>113</v>
      </c>
      <c r="E14" s="19">
        <v>180.36</v>
      </c>
      <c r="F14" s="12" t="s">
        <v>114</v>
      </c>
    </row>
    <row r="15" spans="1:6" ht="58.5" customHeight="1" x14ac:dyDescent="0.25">
      <c r="A15" s="27"/>
      <c r="B15" s="27"/>
      <c r="C15" s="28"/>
      <c r="D15" s="18" t="s">
        <v>115</v>
      </c>
      <c r="E15" s="19">
        <v>169.1</v>
      </c>
      <c r="F15" s="12" t="s">
        <v>102</v>
      </c>
    </row>
    <row r="16" spans="1:6" ht="94.5" customHeight="1" x14ac:dyDescent="0.25">
      <c r="A16" s="27" t="s">
        <v>21</v>
      </c>
      <c r="B16" s="27" t="s">
        <v>22</v>
      </c>
      <c r="C16" s="28">
        <f>SUM(E16:E19)</f>
        <v>237.8</v>
      </c>
      <c r="D16" s="18" t="s">
        <v>116</v>
      </c>
      <c r="E16" s="19">
        <v>21.9</v>
      </c>
      <c r="F16" s="12" t="s">
        <v>112</v>
      </c>
    </row>
    <row r="17" spans="1:6" ht="105" customHeight="1" x14ac:dyDescent="0.25">
      <c r="A17" s="27"/>
      <c r="B17" s="27"/>
      <c r="C17" s="28"/>
      <c r="D17" s="18" t="s">
        <v>117</v>
      </c>
      <c r="E17" s="19">
        <v>21.9</v>
      </c>
      <c r="F17" s="12" t="s">
        <v>118</v>
      </c>
    </row>
    <row r="18" spans="1:6" ht="122.25" customHeight="1" x14ac:dyDescent="0.25">
      <c r="A18" s="27"/>
      <c r="B18" s="27"/>
      <c r="C18" s="28"/>
      <c r="D18" s="18" t="s">
        <v>119</v>
      </c>
      <c r="E18" s="19">
        <v>126.5</v>
      </c>
      <c r="F18" s="12" t="s">
        <v>120</v>
      </c>
    </row>
    <row r="19" spans="1:6" ht="92.25" customHeight="1" x14ac:dyDescent="0.25">
      <c r="A19" s="27"/>
      <c r="B19" s="27"/>
      <c r="C19" s="28"/>
      <c r="D19" s="18" t="s">
        <v>121</v>
      </c>
      <c r="E19" s="19">
        <v>67.5</v>
      </c>
      <c r="F19" s="12" t="s">
        <v>102</v>
      </c>
    </row>
    <row r="20" spans="1:6" ht="95.25" customHeight="1" x14ac:dyDescent="0.25">
      <c r="A20" s="16" t="s">
        <v>25</v>
      </c>
      <c r="B20" s="16" t="s">
        <v>26</v>
      </c>
      <c r="C20" s="17">
        <f>+E20</f>
        <v>175</v>
      </c>
      <c r="D20" s="18" t="s">
        <v>122</v>
      </c>
      <c r="E20" s="19">
        <v>175</v>
      </c>
      <c r="F20" s="12" t="s">
        <v>123</v>
      </c>
    </row>
    <row r="21" spans="1:6" ht="188.25" customHeight="1" x14ac:dyDescent="0.25">
      <c r="A21" s="27" t="s">
        <v>124</v>
      </c>
      <c r="B21" s="27" t="s">
        <v>125</v>
      </c>
      <c r="C21" s="28">
        <f>SUM(E21:E22)</f>
        <v>2250</v>
      </c>
      <c r="D21" s="18" t="s">
        <v>126</v>
      </c>
      <c r="E21" s="19">
        <v>1700</v>
      </c>
      <c r="F21" s="12" t="s">
        <v>127</v>
      </c>
    </row>
    <row r="22" spans="1:6" ht="143.25" customHeight="1" x14ac:dyDescent="0.25">
      <c r="A22" s="27"/>
      <c r="B22" s="27"/>
      <c r="C22" s="29"/>
      <c r="D22" s="18" t="s">
        <v>128</v>
      </c>
      <c r="E22" s="19">
        <v>550</v>
      </c>
      <c r="F22" s="12" t="s">
        <v>129</v>
      </c>
    </row>
    <row r="23" spans="1:6" ht="225" customHeight="1" x14ac:dyDescent="0.25">
      <c r="A23" s="16" t="s">
        <v>130</v>
      </c>
      <c r="B23" s="16" t="s">
        <v>131</v>
      </c>
      <c r="C23" s="20">
        <f>+E23</f>
        <v>2900</v>
      </c>
      <c r="D23" s="18" t="s">
        <v>132</v>
      </c>
      <c r="E23" s="19">
        <v>2900</v>
      </c>
      <c r="F23" s="12" t="s">
        <v>133</v>
      </c>
    </row>
    <row r="24" spans="1:6" ht="201.75" customHeight="1" x14ac:dyDescent="0.25">
      <c r="A24" s="16" t="s">
        <v>134</v>
      </c>
      <c r="B24" s="16" t="s">
        <v>135</v>
      </c>
      <c r="C24" s="20">
        <f>+E24</f>
        <v>596</v>
      </c>
      <c r="D24" s="18" t="s">
        <v>136</v>
      </c>
      <c r="E24" s="19">
        <v>596</v>
      </c>
      <c r="F24" s="12" t="s">
        <v>112</v>
      </c>
    </row>
    <row r="25" spans="1:6" ht="95.25" customHeight="1" x14ac:dyDescent="0.25">
      <c r="A25" s="25" t="s">
        <v>137</v>
      </c>
      <c r="B25" s="25" t="s">
        <v>138</v>
      </c>
      <c r="C25" s="26">
        <f>SUM(E25:E27)</f>
        <v>26746</v>
      </c>
      <c r="D25" s="18" t="s">
        <v>139</v>
      </c>
      <c r="E25" s="19">
        <v>18426</v>
      </c>
      <c r="F25" s="12" t="s">
        <v>140</v>
      </c>
    </row>
    <row r="26" spans="1:6" ht="105" customHeight="1" x14ac:dyDescent="0.25">
      <c r="A26" s="25"/>
      <c r="B26" s="25"/>
      <c r="C26" s="26"/>
      <c r="D26" s="18" t="s">
        <v>141</v>
      </c>
      <c r="E26" s="19">
        <v>2680</v>
      </c>
      <c r="F26" s="12" t="s">
        <v>142</v>
      </c>
    </row>
    <row r="27" spans="1:6" ht="189" customHeight="1" x14ac:dyDescent="0.25">
      <c r="A27" s="25"/>
      <c r="B27" s="25"/>
      <c r="C27" s="26"/>
      <c r="D27" s="18" t="s">
        <v>143</v>
      </c>
      <c r="E27" s="19">
        <v>5640</v>
      </c>
      <c r="F27" s="12" t="s">
        <v>144</v>
      </c>
    </row>
    <row r="28" spans="1:6" ht="189" customHeight="1" x14ac:dyDescent="0.25">
      <c r="A28" s="16" t="s">
        <v>29</v>
      </c>
      <c r="B28" s="16" t="s">
        <v>30</v>
      </c>
      <c r="C28" s="20">
        <f>+E28</f>
        <v>588.13</v>
      </c>
      <c r="D28" s="18" t="s">
        <v>145</v>
      </c>
      <c r="E28" s="19">
        <v>588.13</v>
      </c>
      <c r="F28" s="12" t="s">
        <v>118</v>
      </c>
    </row>
    <row r="29" spans="1:6" ht="110.25" customHeight="1" x14ac:dyDescent="0.25">
      <c r="A29" s="16" t="s">
        <v>146</v>
      </c>
      <c r="B29" s="16" t="s">
        <v>147</v>
      </c>
      <c r="C29" s="20">
        <f>+E29</f>
        <v>300</v>
      </c>
      <c r="D29" s="18" t="s">
        <v>148</v>
      </c>
      <c r="E29" s="19">
        <v>300</v>
      </c>
      <c r="F29" s="12" t="s">
        <v>149</v>
      </c>
    </row>
    <row r="30" spans="1:6" ht="128.25" customHeight="1" x14ac:dyDescent="0.25">
      <c r="A30" s="16" t="s">
        <v>150</v>
      </c>
      <c r="B30" s="16" t="s">
        <v>151</v>
      </c>
      <c r="C30" s="20">
        <f>+E30</f>
        <v>70</v>
      </c>
      <c r="D30" s="18" t="s">
        <v>152</v>
      </c>
      <c r="E30" s="19">
        <v>70</v>
      </c>
      <c r="F30" s="12" t="s">
        <v>153</v>
      </c>
    </row>
    <row r="31" spans="1:6" ht="167.25" customHeight="1" x14ac:dyDescent="0.25">
      <c r="A31" s="27" t="s">
        <v>42</v>
      </c>
      <c r="B31" s="27" t="s">
        <v>43</v>
      </c>
      <c r="C31" s="26">
        <f>SUM(E31:E32)</f>
        <v>110</v>
      </c>
      <c r="D31" s="18" t="s">
        <v>154</v>
      </c>
      <c r="E31" s="19">
        <v>55</v>
      </c>
      <c r="F31" s="12" t="s">
        <v>155</v>
      </c>
    </row>
    <row r="32" spans="1:6" ht="144.75" customHeight="1" x14ac:dyDescent="0.25">
      <c r="A32" s="27"/>
      <c r="B32" s="27"/>
      <c r="C32" s="26"/>
      <c r="D32" s="18" t="s">
        <v>156</v>
      </c>
      <c r="E32" s="19">
        <v>55</v>
      </c>
      <c r="F32" s="12" t="s">
        <v>157</v>
      </c>
    </row>
    <row r="33" spans="1:6" ht="114.75" customHeight="1" x14ac:dyDescent="0.25">
      <c r="A33" s="16" t="s">
        <v>158</v>
      </c>
      <c r="B33" s="16" t="s">
        <v>159</v>
      </c>
      <c r="C33" s="20">
        <f>+E33</f>
        <v>2100</v>
      </c>
      <c r="D33" s="18" t="s">
        <v>160</v>
      </c>
      <c r="E33" s="19">
        <v>2100</v>
      </c>
      <c r="F33" s="12" t="s">
        <v>161</v>
      </c>
    </row>
    <row r="34" spans="1:6" ht="132" customHeight="1" x14ac:dyDescent="0.25">
      <c r="A34" s="25" t="s">
        <v>162</v>
      </c>
      <c r="B34" s="25" t="s">
        <v>163</v>
      </c>
      <c r="C34" s="26">
        <f>SUM(E34:E35)</f>
        <v>11450</v>
      </c>
      <c r="D34" s="18" t="s">
        <v>164</v>
      </c>
      <c r="E34" s="19">
        <v>6230</v>
      </c>
      <c r="F34" s="12" t="s">
        <v>165</v>
      </c>
    </row>
    <row r="35" spans="1:6" ht="213" customHeight="1" x14ac:dyDescent="0.25">
      <c r="A35" s="25"/>
      <c r="B35" s="25"/>
      <c r="C35" s="26"/>
      <c r="D35" s="18" t="s">
        <v>166</v>
      </c>
      <c r="E35" s="19">
        <v>5220</v>
      </c>
      <c r="F35" s="12" t="s">
        <v>167</v>
      </c>
    </row>
    <row r="36" spans="1:6" ht="65.25" customHeight="1" x14ac:dyDescent="0.25">
      <c r="A36" s="27" t="s">
        <v>36</v>
      </c>
      <c r="B36" s="27" t="s">
        <v>37</v>
      </c>
      <c r="C36" s="26">
        <f>SUM(E36:E37)</f>
        <v>352.9</v>
      </c>
      <c r="D36" s="18" t="s">
        <v>168</v>
      </c>
      <c r="E36" s="19">
        <v>74.709999999999994</v>
      </c>
      <c r="F36" s="12" t="s">
        <v>112</v>
      </c>
    </row>
    <row r="37" spans="1:6" ht="65.25" customHeight="1" x14ac:dyDescent="0.25">
      <c r="A37" s="27"/>
      <c r="B37" s="27"/>
      <c r="C37" s="26"/>
      <c r="D37" s="18" t="s">
        <v>169</v>
      </c>
      <c r="E37" s="19">
        <v>278.19</v>
      </c>
      <c r="F37" s="12" t="s">
        <v>118</v>
      </c>
    </row>
    <row r="38" spans="1:6" ht="126.75" customHeight="1" x14ac:dyDescent="0.25">
      <c r="A38" s="16" t="s">
        <v>170</v>
      </c>
      <c r="B38" s="16" t="s">
        <v>171</v>
      </c>
      <c r="C38" s="20">
        <f>+E38</f>
        <v>15848</v>
      </c>
      <c r="D38" s="18" t="s">
        <v>172</v>
      </c>
      <c r="E38" s="19">
        <v>15848</v>
      </c>
      <c r="F38" s="12" t="s">
        <v>173</v>
      </c>
    </row>
    <row r="39" spans="1:6" ht="91.5" customHeight="1" x14ac:dyDescent="0.25">
      <c r="A39" s="16" t="s">
        <v>174</v>
      </c>
      <c r="B39" s="16" t="s">
        <v>175</v>
      </c>
      <c r="C39" s="20">
        <f>+E39</f>
        <v>100</v>
      </c>
      <c r="D39" s="18" t="s">
        <v>176</v>
      </c>
      <c r="E39" s="19">
        <v>100</v>
      </c>
      <c r="F39" s="12" t="s">
        <v>177</v>
      </c>
    </row>
    <row r="40" spans="1:6" ht="218.25" customHeight="1" x14ac:dyDescent="0.25">
      <c r="A40" s="16" t="s">
        <v>178</v>
      </c>
      <c r="B40" s="16" t="s">
        <v>179</v>
      </c>
      <c r="C40" s="20">
        <f>+E40</f>
        <v>12293.32</v>
      </c>
      <c r="D40" s="18" t="s">
        <v>180</v>
      </c>
      <c r="E40" s="19">
        <v>12293.32</v>
      </c>
      <c r="F40" s="12" t="s">
        <v>181</v>
      </c>
    </row>
    <row r="41" spans="1:6" ht="161.25" customHeight="1" x14ac:dyDescent="0.25">
      <c r="A41" s="16" t="s">
        <v>12</v>
      </c>
      <c r="B41" s="16" t="s">
        <v>13</v>
      </c>
      <c r="C41" s="20">
        <f>+E41</f>
        <v>915</v>
      </c>
      <c r="D41" s="18" t="s">
        <v>182</v>
      </c>
      <c r="E41" s="19">
        <v>915</v>
      </c>
      <c r="F41" s="12" t="s">
        <v>183</v>
      </c>
    </row>
    <row r="42" spans="1:6" ht="165" customHeight="1" x14ac:dyDescent="0.25">
      <c r="A42" s="16" t="s">
        <v>184</v>
      </c>
      <c r="B42" s="16" t="s">
        <v>185</v>
      </c>
      <c r="C42" s="20">
        <f>+E42</f>
        <v>485.88</v>
      </c>
      <c r="D42" s="18" t="s">
        <v>186</v>
      </c>
      <c r="E42" s="19">
        <v>485.88</v>
      </c>
      <c r="F42" s="12" t="s">
        <v>187</v>
      </c>
    </row>
    <row r="43" spans="1:6" ht="68.25" customHeight="1" x14ac:dyDescent="0.25">
      <c r="A43" s="24" t="s">
        <v>188</v>
      </c>
      <c r="B43" s="24"/>
      <c r="C43" s="21">
        <f>SUM(C8:C42)</f>
        <v>82303.34</v>
      </c>
      <c r="D43" s="18"/>
      <c r="E43" s="22"/>
      <c r="F43" s="12"/>
    </row>
    <row r="44" spans="1:6" x14ac:dyDescent="0.25">
      <c r="A44" s="14"/>
      <c r="B44" s="14"/>
      <c r="C44" s="15"/>
      <c r="D44" s="11"/>
      <c r="E44" s="15"/>
      <c r="F44" s="12"/>
    </row>
    <row r="45" spans="1:6" x14ac:dyDescent="0.25">
      <c r="A45" s="14"/>
      <c r="B45" s="14"/>
      <c r="C45" s="15"/>
      <c r="D45" s="11"/>
      <c r="E45" s="15"/>
      <c r="F45" s="12"/>
    </row>
    <row r="46" spans="1:6" x14ac:dyDescent="0.25">
      <c r="A46" s="14"/>
      <c r="B46" s="14"/>
      <c r="C46" s="15"/>
      <c r="D46" s="11"/>
      <c r="E46" s="15"/>
      <c r="F46" s="12"/>
    </row>
  </sheetData>
  <mergeCells count="25">
    <mergeCell ref="A2:B2"/>
    <mergeCell ref="A5:F5"/>
    <mergeCell ref="A4:F4"/>
    <mergeCell ref="A12:A15"/>
    <mergeCell ref="B12:B15"/>
    <mergeCell ref="C12:C15"/>
    <mergeCell ref="A16:A19"/>
    <mergeCell ref="B16:B19"/>
    <mergeCell ref="C16:C19"/>
    <mergeCell ref="A21:A22"/>
    <mergeCell ref="B21:B22"/>
    <mergeCell ref="C21:C22"/>
    <mergeCell ref="A25:A27"/>
    <mergeCell ref="B25:B27"/>
    <mergeCell ref="C25:C27"/>
    <mergeCell ref="A31:A32"/>
    <mergeCell ref="B31:B32"/>
    <mergeCell ref="C31:C32"/>
    <mergeCell ref="A43:B43"/>
    <mergeCell ref="A34:A35"/>
    <mergeCell ref="B34:B35"/>
    <mergeCell ref="C34:C35"/>
    <mergeCell ref="A36:A37"/>
    <mergeCell ref="B36:B37"/>
    <mergeCell ref="C36:C37"/>
  </mergeCells>
  <pageMargins left="0.70866141732283472" right="0.70866141732283472" top="0.74803149606299213" bottom="0.74803149606299213" header="0.31496062992125984" footer="0.31496062992125984"/>
  <pageSetup paperSize="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78257-5339-4DF3-8347-BE9575C632AE}">
  <dimension ref="A1:I24"/>
  <sheetViews>
    <sheetView workbookViewId="0">
      <selection sqref="A1:I23"/>
    </sheetView>
  </sheetViews>
  <sheetFormatPr baseColWidth="10" defaultRowHeight="15" x14ac:dyDescent="0.25"/>
  <sheetData>
    <row r="1" spans="1:9" x14ac:dyDescent="0.25">
      <c r="A1" t="s">
        <v>0</v>
      </c>
      <c r="B1" t="s">
        <v>1</v>
      </c>
      <c r="C1" t="s">
        <v>2</v>
      </c>
      <c r="D1" t="s">
        <v>3</v>
      </c>
      <c r="E1" t="s">
        <v>4</v>
      </c>
      <c r="F1" t="s">
        <v>5</v>
      </c>
      <c r="G1" t="s">
        <v>6</v>
      </c>
      <c r="H1" t="s">
        <v>7</v>
      </c>
      <c r="I1" t="s">
        <v>8</v>
      </c>
    </row>
    <row r="2" spans="1:9" x14ac:dyDescent="0.25">
      <c r="A2" t="s">
        <v>9</v>
      </c>
      <c r="B2" t="s">
        <v>10</v>
      </c>
      <c r="C2" t="s">
        <v>11</v>
      </c>
      <c r="D2" t="s">
        <v>12</v>
      </c>
      <c r="E2" t="s">
        <v>13</v>
      </c>
      <c r="F2" t="s">
        <v>14</v>
      </c>
      <c r="G2" t="s">
        <v>15</v>
      </c>
      <c r="H2">
        <v>915</v>
      </c>
      <c r="I2">
        <v>1</v>
      </c>
    </row>
    <row r="3" spans="1:9" x14ac:dyDescent="0.25">
      <c r="A3" t="s">
        <v>9</v>
      </c>
      <c r="B3" t="s">
        <v>10</v>
      </c>
      <c r="C3" t="s">
        <v>16</v>
      </c>
      <c r="D3" t="s">
        <v>17</v>
      </c>
      <c r="E3" t="s">
        <v>18</v>
      </c>
      <c r="F3" t="s">
        <v>19</v>
      </c>
      <c r="G3" t="s">
        <v>20</v>
      </c>
      <c r="H3">
        <v>600</v>
      </c>
      <c r="I3">
        <v>1</v>
      </c>
    </row>
    <row r="4" spans="1:9" x14ac:dyDescent="0.25">
      <c r="A4" t="s">
        <v>9</v>
      </c>
      <c r="B4" t="s">
        <v>10</v>
      </c>
      <c r="C4" t="s">
        <v>16</v>
      </c>
      <c r="D4" t="s">
        <v>21</v>
      </c>
      <c r="E4" t="s">
        <v>22</v>
      </c>
      <c r="F4" t="s">
        <v>23</v>
      </c>
      <c r="G4" t="s">
        <v>24</v>
      </c>
      <c r="H4">
        <v>45</v>
      </c>
      <c r="I4">
        <v>1</v>
      </c>
    </row>
    <row r="5" spans="1:9" x14ac:dyDescent="0.25">
      <c r="A5" t="s">
        <v>9</v>
      </c>
      <c r="B5" t="s">
        <v>10</v>
      </c>
      <c r="C5" t="s">
        <v>16</v>
      </c>
      <c r="D5" t="s">
        <v>25</v>
      </c>
      <c r="E5" t="s">
        <v>26</v>
      </c>
      <c r="F5" t="s">
        <v>27</v>
      </c>
      <c r="G5" t="s">
        <v>28</v>
      </c>
      <c r="H5">
        <v>130</v>
      </c>
      <c r="I5">
        <v>1</v>
      </c>
    </row>
    <row r="6" spans="1:9" x14ac:dyDescent="0.25">
      <c r="A6" t="s">
        <v>9</v>
      </c>
      <c r="B6" t="s">
        <v>10</v>
      </c>
      <c r="C6" t="s">
        <v>16</v>
      </c>
      <c r="D6" t="s">
        <v>29</v>
      </c>
      <c r="E6" t="s">
        <v>30</v>
      </c>
      <c r="F6" t="s">
        <v>31</v>
      </c>
      <c r="G6" t="s">
        <v>24</v>
      </c>
      <c r="H6">
        <v>169.88</v>
      </c>
      <c r="I6">
        <v>1</v>
      </c>
    </row>
    <row r="7" spans="1:9" x14ac:dyDescent="0.25">
      <c r="A7" t="s">
        <v>9</v>
      </c>
      <c r="B7" t="s">
        <v>10</v>
      </c>
      <c r="C7" t="s">
        <v>16</v>
      </c>
      <c r="D7" t="s">
        <v>32</v>
      </c>
      <c r="E7" t="s">
        <v>33</v>
      </c>
      <c r="F7" t="s">
        <v>34</v>
      </c>
      <c r="G7" t="s">
        <v>35</v>
      </c>
      <c r="H7">
        <v>300</v>
      </c>
      <c r="I7">
        <v>1</v>
      </c>
    </row>
    <row r="8" spans="1:9" x14ac:dyDescent="0.25">
      <c r="A8" t="s">
        <v>9</v>
      </c>
      <c r="B8" t="s">
        <v>10</v>
      </c>
      <c r="C8" t="s">
        <v>16</v>
      </c>
      <c r="D8" t="s">
        <v>36</v>
      </c>
      <c r="E8" t="s">
        <v>37</v>
      </c>
      <c r="F8" t="s">
        <v>38</v>
      </c>
      <c r="G8" t="s">
        <v>24</v>
      </c>
      <c r="H8">
        <v>154.41999999999999</v>
      </c>
      <c r="I8">
        <v>1</v>
      </c>
    </row>
    <row r="9" spans="1:9" x14ac:dyDescent="0.25">
      <c r="A9" t="s">
        <v>9</v>
      </c>
      <c r="B9" t="s">
        <v>10</v>
      </c>
      <c r="C9" t="s">
        <v>39</v>
      </c>
      <c r="D9" t="s">
        <v>25</v>
      </c>
      <c r="E9" t="s">
        <v>26</v>
      </c>
      <c r="F9" t="s">
        <v>40</v>
      </c>
      <c r="G9" t="s">
        <v>41</v>
      </c>
      <c r="H9">
        <v>575</v>
      </c>
      <c r="I9">
        <v>1</v>
      </c>
    </row>
    <row r="10" spans="1:9" x14ac:dyDescent="0.25">
      <c r="A10" t="s">
        <v>9</v>
      </c>
      <c r="B10" t="s">
        <v>10</v>
      </c>
      <c r="C10" t="s">
        <v>39</v>
      </c>
      <c r="D10" t="s">
        <v>42</v>
      </c>
      <c r="E10" t="s">
        <v>43</v>
      </c>
      <c r="F10" t="s">
        <v>44</v>
      </c>
      <c r="G10" t="s">
        <v>45</v>
      </c>
      <c r="H10">
        <v>7833.34</v>
      </c>
      <c r="I10">
        <v>1</v>
      </c>
    </row>
    <row r="11" spans="1:9" x14ac:dyDescent="0.25">
      <c r="A11" t="s">
        <v>9</v>
      </c>
      <c r="B11" t="s">
        <v>10</v>
      </c>
      <c r="C11" t="s">
        <v>39</v>
      </c>
      <c r="D11" t="s">
        <v>46</v>
      </c>
      <c r="E11" t="s">
        <v>47</v>
      </c>
      <c r="F11" t="s">
        <v>48</v>
      </c>
      <c r="G11" t="s">
        <v>49</v>
      </c>
      <c r="H11">
        <v>24508</v>
      </c>
      <c r="I11">
        <v>1</v>
      </c>
    </row>
    <row r="12" spans="1:9" x14ac:dyDescent="0.25">
      <c r="A12" t="s">
        <v>9</v>
      </c>
      <c r="B12" t="s">
        <v>10</v>
      </c>
      <c r="C12" t="s">
        <v>50</v>
      </c>
      <c r="D12" t="s">
        <v>51</v>
      </c>
      <c r="E12" t="s">
        <v>52</v>
      </c>
      <c r="F12" t="s">
        <v>53</v>
      </c>
      <c r="G12" t="s">
        <v>54</v>
      </c>
      <c r="H12">
        <v>2787.5</v>
      </c>
      <c r="I12">
        <v>1</v>
      </c>
    </row>
    <row r="13" spans="1:9" x14ac:dyDescent="0.25">
      <c r="A13" t="s">
        <v>9</v>
      </c>
      <c r="B13" t="s">
        <v>10</v>
      </c>
      <c r="C13" t="s">
        <v>50</v>
      </c>
      <c r="D13" t="s">
        <v>55</v>
      </c>
      <c r="E13" t="s">
        <v>56</v>
      </c>
      <c r="F13" t="s">
        <v>57</v>
      </c>
      <c r="G13" t="s">
        <v>58</v>
      </c>
      <c r="H13">
        <v>185.8</v>
      </c>
      <c r="I13">
        <v>1</v>
      </c>
    </row>
    <row r="14" spans="1:9" x14ac:dyDescent="0.25">
      <c r="A14" t="s">
        <v>9</v>
      </c>
      <c r="B14" t="s">
        <v>10</v>
      </c>
      <c r="C14" t="s">
        <v>50</v>
      </c>
      <c r="D14" t="s">
        <v>21</v>
      </c>
      <c r="E14" t="s">
        <v>22</v>
      </c>
      <c r="F14" t="s">
        <v>59</v>
      </c>
      <c r="G14" t="s">
        <v>60</v>
      </c>
      <c r="H14">
        <v>32.85</v>
      </c>
      <c r="I14">
        <v>1</v>
      </c>
    </row>
    <row r="15" spans="1:9" x14ac:dyDescent="0.25">
      <c r="A15" t="s">
        <v>9</v>
      </c>
      <c r="B15" t="s">
        <v>10</v>
      </c>
      <c r="C15" t="s">
        <v>50</v>
      </c>
      <c r="D15" t="s">
        <v>29</v>
      </c>
      <c r="E15" t="s">
        <v>30</v>
      </c>
      <c r="F15" t="s">
        <v>61</v>
      </c>
      <c r="G15" t="s">
        <v>60</v>
      </c>
      <c r="H15">
        <v>375.95</v>
      </c>
      <c r="I15">
        <v>1</v>
      </c>
    </row>
    <row r="16" spans="1:9" x14ac:dyDescent="0.25">
      <c r="A16" t="s">
        <v>9</v>
      </c>
      <c r="B16" t="s">
        <v>10</v>
      </c>
      <c r="C16" t="s">
        <v>50</v>
      </c>
      <c r="D16" t="s">
        <v>42</v>
      </c>
      <c r="E16" t="s">
        <v>43</v>
      </c>
      <c r="F16" t="s">
        <v>62</v>
      </c>
      <c r="G16" t="s">
        <v>63</v>
      </c>
      <c r="H16">
        <v>1200</v>
      </c>
      <c r="I16">
        <v>1</v>
      </c>
    </row>
    <row r="17" spans="1:9" x14ac:dyDescent="0.25">
      <c r="A17" t="s">
        <v>9</v>
      </c>
      <c r="B17" t="s">
        <v>10</v>
      </c>
      <c r="C17" t="s">
        <v>50</v>
      </c>
      <c r="D17" t="s">
        <v>64</v>
      </c>
      <c r="E17" t="s">
        <v>65</v>
      </c>
      <c r="F17" t="s">
        <v>66</v>
      </c>
      <c r="G17" t="s">
        <v>67</v>
      </c>
      <c r="H17">
        <v>129.91999999999999</v>
      </c>
      <c r="I17">
        <v>1</v>
      </c>
    </row>
    <row r="18" spans="1:9" x14ac:dyDescent="0.25">
      <c r="A18" t="s">
        <v>9</v>
      </c>
      <c r="B18" t="s">
        <v>10</v>
      </c>
      <c r="C18" t="s">
        <v>68</v>
      </c>
      <c r="D18" t="s">
        <v>69</v>
      </c>
      <c r="E18" t="s">
        <v>70</v>
      </c>
      <c r="F18" t="s">
        <v>71</v>
      </c>
      <c r="G18" t="s">
        <v>72</v>
      </c>
      <c r="H18">
        <v>91</v>
      </c>
      <c r="I18">
        <v>1</v>
      </c>
    </row>
    <row r="19" spans="1:9" x14ac:dyDescent="0.25">
      <c r="A19" t="s">
        <v>9</v>
      </c>
      <c r="B19" t="s">
        <v>10</v>
      </c>
      <c r="C19" t="s">
        <v>68</v>
      </c>
      <c r="D19" t="s">
        <v>73</v>
      </c>
      <c r="E19" t="s">
        <v>74</v>
      </c>
      <c r="F19" t="s">
        <v>75</v>
      </c>
      <c r="G19" t="s">
        <v>76</v>
      </c>
      <c r="H19">
        <v>60</v>
      </c>
      <c r="I19">
        <v>1</v>
      </c>
    </row>
    <row r="20" spans="1:9" x14ac:dyDescent="0.25">
      <c r="A20" t="s">
        <v>9</v>
      </c>
      <c r="B20" t="s">
        <v>10</v>
      </c>
      <c r="C20" t="s">
        <v>77</v>
      </c>
      <c r="D20" t="s">
        <v>55</v>
      </c>
      <c r="E20" t="s">
        <v>56</v>
      </c>
      <c r="F20" t="s">
        <v>78</v>
      </c>
      <c r="G20" t="s">
        <v>79</v>
      </c>
      <c r="H20">
        <v>263.35000000000002</v>
      </c>
      <c r="I20">
        <v>1</v>
      </c>
    </row>
    <row r="21" spans="1:9" x14ac:dyDescent="0.25">
      <c r="A21" t="s">
        <v>9</v>
      </c>
      <c r="B21" t="s">
        <v>10</v>
      </c>
      <c r="C21" t="s">
        <v>77</v>
      </c>
      <c r="D21" t="s">
        <v>36</v>
      </c>
      <c r="E21" t="s">
        <v>37</v>
      </c>
      <c r="F21" t="s">
        <v>80</v>
      </c>
      <c r="G21" t="s">
        <v>81</v>
      </c>
      <c r="H21">
        <v>119.5</v>
      </c>
      <c r="I21">
        <v>1</v>
      </c>
    </row>
    <row r="22" spans="1:9" x14ac:dyDescent="0.25">
      <c r="A22" t="s">
        <v>9</v>
      </c>
      <c r="B22" t="s">
        <v>10</v>
      </c>
      <c r="C22" t="s">
        <v>82</v>
      </c>
      <c r="D22" t="s">
        <v>83</v>
      </c>
      <c r="E22" t="s">
        <v>84</v>
      </c>
      <c r="F22" t="s">
        <v>85</v>
      </c>
      <c r="G22" t="s">
        <v>86</v>
      </c>
      <c r="H22">
        <v>115</v>
      </c>
      <c r="I22">
        <v>1</v>
      </c>
    </row>
    <row r="23" spans="1:9" x14ac:dyDescent="0.25">
      <c r="A23" t="s">
        <v>9</v>
      </c>
      <c r="B23" t="s">
        <v>10</v>
      </c>
      <c r="C23" t="s">
        <v>82</v>
      </c>
      <c r="D23" t="s">
        <v>87</v>
      </c>
      <c r="E23" t="s">
        <v>88</v>
      </c>
      <c r="F23" t="s">
        <v>89</v>
      </c>
      <c r="G23" t="s">
        <v>90</v>
      </c>
      <c r="H23">
        <v>73.5</v>
      </c>
      <c r="I23">
        <v>1</v>
      </c>
    </row>
    <row r="24" spans="1:9" x14ac:dyDescent="0.25">
      <c r="A24" t="s">
        <v>91</v>
      </c>
      <c r="H24">
        <v>40665.01</v>
      </c>
      <c r="I24">
        <v>22</v>
      </c>
    </row>
  </sheetData>
  <autoFilter ref="A1:I24" xr:uid="{E3378257-5339-4DF3-8347-BE9575C632A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Hoja2</vt:lpstr>
      <vt:lpstr>Hoja1</vt:lpstr>
      <vt:lpstr>Hoja2!Títulos_a_imprimir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ADQUISICIONES - CES</dc:creator>
  <cp:lastModifiedBy>RitaH.CES</cp:lastModifiedBy>
  <cp:lastPrinted>2025-04-04T14:34:48Z</cp:lastPrinted>
  <dcterms:created xsi:type="dcterms:W3CDTF">2025-02-03T16:25:53Z</dcterms:created>
  <dcterms:modified xsi:type="dcterms:W3CDTF">2025-05-07T15:20:14Z</dcterms:modified>
</cp:coreProperties>
</file>