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https://consejoces-my.sharepoint.com/personal/nkeller_consejoces_onmicrosoft_com/Documents/Documentos/2025/INFORMES MENSUALES DE ADQUISICION BAJA CUANTIA/FORMATO RITA/"/>
    </mc:Choice>
  </mc:AlternateContent>
  <xr:revisionPtr revIDLastSave="3" documentId="8_{A782D7A3-0A95-4A20-941B-FC6E7AED79F3}" xr6:coauthVersionLast="47" xr6:coauthVersionMax="47" xr10:uidLastSave="{DA6ADFE6-7DC9-4569-A8C5-B15B6D67CCE5}"/>
  <bookViews>
    <workbookView xWindow="-120" yWindow="-120" windowWidth="20730" windowHeight="11040" xr2:uid="{C441477D-5F9C-4590-BC62-D4E3CD35F962}"/>
  </bookViews>
  <sheets>
    <sheet name="Hoja2" sheetId="2" r:id="rId1"/>
  </sheets>
  <definedNames>
    <definedName name="_xlnm.Print_Titles" localSheetId="0">Hoja2!$7:$7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2" l="1"/>
  <c r="C39" i="2"/>
  <c r="C38" i="2"/>
  <c r="C37" i="2"/>
  <c r="C36" i="2"/>
  <c r="C35" i="2"/>
  <c r="C34" i="2"/>
  <c r="C32" i="2"/>
  <c r="C31" i="2"/>
  <c r="C30" i="2"/>
  <c r="C29" i="2"/>
  <c r="C27" i="2"/>
  <c r="C25" i="2"/>
  <c r="C24" i="2"/>
  <c r="C23" i="2"/>
  <c r="C22" i="2"/>
  <c r="C21" i="2"/>
  <c r="C20" i="2"/>
  <c r="C19" i="2"/>
  <c r="C18" i="2"/>
  <c r="C16" i="2"/>
  <c r="C15" i="2"/>
  <c r="C14" i="2"/>
  <c r="C13" i="2"/>
  <c r="C12" i="2"/>
  <c r="C11" i="2"/>
  <c r="C10" i="2"/>
  <c r="C9" i="2"/>
  <c r="C8" i="2"/>
  <c r="C41" i="2" l="1"/>
</calcChain>
</file>

<file path=xl/sharedStrings.xml><?xml version="1.0" encoding="utf-8"?>
<sst xmlns="http://schemas.openxmlformats.org/spreadsheetml/2006/main" count="135" uniqueCount="133">
  <si>
    <t>NIT</t>
  </si>
  <si>
    <t>NPG</t>
  </si>
  <si>
    <t>Descripción del concurso</t>
  </si>
  <si>
    <t>Monto publicado</t>
  </si>
  <si>
    <t>SISTEMAS DE SANITIZACION Y FRAGANCIAS AVANZADOS, SOCIEDAD ANONIMA</t>
  </si>
  <si>
    <t>COPYPLOT, SOCIEDAD ANÓNIMA</t>
  </si>
  <si>
    <t>Nombre del Proveedor</t>
  </si>
  <si>
    <t>Monto Total
Adjudicaciones</t>
  </si>
  <si>
    <t>INSTITUCIÓN COMPRADORA:</t>
  </si>
  <si>
    <t>CONSEJO ECONÓMICO Y SOCIAL DE GUATEMALA</t>
  </si>
  <si>
    <t>Decreto 36-2024: Ley del Presupuesto General de Ingresos y Egresos del Estado para el Ejercicio Fiscal dos mil veinticinco.</t>
  </si>
  <si>
    <t>GLAM INTERNATIONAL SOCIEDAD ANONIMA</t>
  </si>
  <si>
    <t>87489287</t>
  </si>
  <si>
    <t>96683503</t>
  </si>
  <si>
    <t>112138322</t>
  </si>
  <si>
    <t>1805420K</t>
  </si>
  <si>
    <t>ALVAREZ,CASTAÑEDA,,ANDRES,</t>
  </si>
  <si>
    <t>3440710</t>
  </si>
  <si>
    <t>INSTITUTO TECNICO DE CAPACITACION Y PRODUCTIVIDAD INTECAP</t>
  </si>
  <si>
    <t>5049245</t>
  </si>
  <si>
    <t>INVERSIONES REFORMA PALACE, SOCIEDAD ANONIMA</t>
  </si>
  <si>
    <t>68866925</t>
  </si>
  <si>
    <t>RAMIREZ,BATRES,,JESSICA,IVONNE</t>
  </si>
  <si>
    <t>110640349</t>
  </si>
  <si>
    <t>COMERCIALIZADORA DE VEHICULOS Y LEASING - SOCIEDAD ANÓNIMA</t>
  </si>
  <si>
    <t>637672K</t>
  </si>
  <si>
    <t>CONTRALORIA GENERAL DE CUENTAS</t>
  </si>
  <si>
    <t>7378106</t>
  </si>
  <si>
    <t>OPERADORA DE TIENDAS, SOCIEDAD ANONIMA</t>
  </si>
  <si>
    <t>101223579</t>
  </si>
  <si>
    <t>SOMOS TU EQUIPO, SOCIEDAD ANONIMA</t>
  </si>
  <si>
    <t>109499247</t>
  </si>
  <si>
    <t>POPOL,CHICAJ,,JULIO,JORGE</t>
  </si>
  <si>
    <t>120615347</t>
  </si>
  <si>
    <t>ROMATEXTIL, SOCIEDAD ANÓNIMA</t>
  </si>
  <si>
    <t>12521337</t>
  </si>
  <si>
    <t>INFILE, SOCIEDAD ANONIMA</t>
  </si>
  <si>
    <t>14184303</t>
  </si>
  <si>
    <t>SAQUIL,PEREZ,,HUGO,LEONEL</t>
  </si>
  <si>
    <t>16902009</t>
  </si>
  <si>
    <t>EL ANFITRION SOCIEDAD ANONIMA</t>
  </si>
  <si>
    <t>321052</t>
  </si>
  <si>
    <t>UNO GUATEMALA, SOCIEDAD ANONIMA</t>
  </si>
  <si>
    <t>33656886</t>
  </si>
  <si>
    <t>ANDRINO,MEDRANO,,CARLOS,ALFREDO</t>
  </si>
  <si>
    <t>3486303</t>
  </si>
  <si>
    <t>TOC,RENOJ,,CECILIO,</t>
  </si>
  <si>
    <t>34941045</t>
  </si>
  <si>
    <t>PLAZA REFORMA SOCIEDAD ANONIMA</t>
  </si>
  <si>
    <t>38487187</t>
  </si>
  <si>
    <t>PARRILLA,ARTUGUINA,,EKATERINA,ARBOLIEVNA</t>
  </si>
  <si>
    <t>4521587</t>
  </si>
  <si>
    <t>INDUSTRIA DE HAMBURGUESAS SOCIEDAD ANONIMA</t>
  </si>
  <si>
    <t>69723125</t>
  </si>
  <si>
    <t>IMAGINOVA, SOCIEDAD ANONIMA</t>
  </si>
  <si>
    <t>7055269</t>
  </si>
  <si>
    <t>SOLUCIONES Y SERVICIOS, SOCIEDAD ANONIMA</t>
  </si>
  <si>
    <t>73999504</t>
  </si>
  <si>
    <t>DOLLARCITY GUATEMALA, SOCIEDAD ANONIMA</t>
  </si>
  <si>
    <t>75265508</t>
  </si>
  <si>
    <t>CENTRO DE LIMPIEZA SOCIEDAD ANONIMA</t>
  </si>
  <si>
    <t>81140266</t>
  </si>
  <si>
    <t>DE LEON,LOPEZ,,IRMA,CONCEPCION</t>
  </si>
  <si>
    <t>89095561</t>
  </si>
  <si>
    <t>GRUPO VICAND GDL, SOCIEDAD ANONIMA</t>
  </si>
  <si>
    <t>94950229</t>
  </si>
  <si>
    <t>COMERCIALIZADORA CANTEL, SOCIEDAD ANONIMA</t>
  </si>
  <si>
    <t>E572984944</t>
  </si>
  <si>
    <t>Servicio de purificador de agua WL100 en las oficinas centrales y anexas del Consejo Económico y Social de Guatemala, ubicado en Ave. Reforma 13-70 zona 9, edificio Real Reforma locales 6,7,12 y 14, correspondiente a noviembre 2025</t>
  </si>
  <si>
    <t>E573295719</t>
  </si>
  <si>
    <t>Servicio de limpieza interior y exterior para el automóvil Hyundai i10 con placas P-0352GTV propiedad del Consejo Económico y Social de Guatemala, el cual es utilizado para las diferentes comisiones y traslado de documentos y personal de la institución</t>
  </si>
  <si>
    <t>E572487940</t>
  </si>
  <si>
    <t>Servicio de arrendamiento de vehículo para traslado del personal del Consejo Económico y Social de Guatemala, con motivo de su participación en el taller Regional de Socialización del Estudio Guatemala 2050, para los días 05, 06 Y 07 de noviembre del 2025 cubriendo los traslados desde las instalaciones del CES zona 9 ciudad de Guatemala hacia la sede del taller en Totonicapán</t>
  </si>
  <si>
    <t>E572192983</t>
  </si>
  <si>
    <t>Arrendamiento de 2 equipos de fotocopiado utilizados durante el mes de noviembre del 2025, en oficinas centrales y anexas del CES</t>
  </si>
  <si>
    <t>E573069824</t>
  </si>
  <si>
    <t>Compra de camisas tipo polo con logo institucional bordado para difusión de imagen del Consejo Económico y Social de Guatemala en diferentes actividades que serán entregadas al personal y asesores de la institución</t>
  </si>
  <si>
    <t>E572484003</t>
  </si>
  <si>
    <t>Servicio de membresía para consulta y actualización de la legislación guatemalteca, por el período de doce meses durante el cual el usuario podrá consultar la totalidad de leyes y normas para los diferentes usos que sean necesarios en el desarrollo de las actividades del CES</t>
  </si>
  <si>
    <t>E573649979</t>
  </si>
  <si>
    <t>Servicio de mantenimiento preventivo y sanitización de 5 equipos de aire acondicionado ubicados en las oficinas centrales y oficinas anexas del Consejo Económico y Social de Guatemala</t>
  </si>
  <si>
    <t>E573647836</t>
  </si>
  <si>
    <t>Compra de alimentos (refacción) para servir en reunión de Comisión Permanente No. 28-2025 del 26 de noviembre del 2025</t>
  </si>
  <si>
    <t>E572510233</t>
  </si>
  <si>
    <t>Servicios de capacitación para el Taller Regional de Socialización del Estudio Guatemala 2050, el 06 de noviembre 2025 se espera contar con la participación de los tres sectores del CES (empresarios, sindicalistas y cooperativistas) y Sector Público (municipalidades, delegados departamentales de instancias como MINECO, MIDES, MARN, SEGEPLAN etc) en Totonicapán</t>
  </si>
  <si>
    <t>E573646813</t>
  </si>
  <si>
    <t>Servicios de capacitación  para el Taller  de Planificación Sectorial dirigido a instituciones públicas vinculadas a los sector Social, Ambiental, Económico y Político institucional en el marco de la asesoría técnica, impartido el 18 de noviembre 2025, con la presentación Enfoque prospectivo y planteamiento en la planificación y metodología utilizada para la formulación del documento Guatemala 2050: Estudio Prospectivo para el diseño de Políticas Públicas.</t>
  </si>
  <si>
    <t>E572878362</t>
  </si>
  <si>
    <t>Compra de 90 cupones de combustible de Q.50.00 para el uso de mensajería y diligencias relacionadas con la gestión administrativa y Secretaría Técnica del Consejo Económico y Social de Guatemala</t>
  </si>
  <si>
    <t>E573815399</t>
  </si>
  <si>
    <t>Servicio de diseño y desarrollo del portal web ces.gob.gt, el cual deberá ser desarrollado bajo el CMS WordPress en su última versión aplicando criterios de UX/UI para optimizar la accesibilidad, facilitar el acceso de navegación de a información a los usuarios dando una mejor calidad de la página web institucional, brindando una plataforma actualizada y adaptable a los requerimientos de la institución</t>
  </si>
  <si>
    <t>E572496095</t>
  </si>
  <si>
    <t>Servicios de logística y alimentación para actividad de Taller Regional de Socialización del Estudio Guatemala 2050, el 14 de octubre 2025</t>
  </si>
  <si>
    <t>E572291736</t>
  </si>
  <si>
    <t>Compra de insumos de limpieza y cafetería que se utilizan en el mantenimiento de las instalaciones de las oficinas y la atención de personal y visitas en reuniones de trabajo durante el desarrollo de las labores diarias del CES</t>
  </si>
  <si>
    <t>E572799225</t>
  </si>
  <si>
    <t>Servicio de parqueo en modalidad de Stickers, los cuales serán utilizados para las diferentes personas que asistan a reuniones o visiten el CES.</t>
  </si>
  <si>
    <t>E573282412</t>
  </si>
  <si>
    <t>Servicio de capacitación para la Asamblea No. 11-2025 del CES; titulada El rol de la planificación y la prospectiva en la distribución de recursos para el desarrollo local y nacional. El día miércoles 19 de noviembre 2025.</t>
  </si>
  <si>
    <t>E573416133</t>
  </si>
  <si>
    <t>Compra de alimentos (desayunos) para servir en reunión de Asamblea de la Red Iberoamericana Consejos Económicos y Sociales e Instituciones Similares (RICESIS), que se llevará a cabo el día 24 de noviembre del 2025.</t>
  </si>
  <si>
    <t>E573279292</t>
  </si>
  <si>
    <t>Servicio de atención y alimentación para actividad de Asamblea Ordinaria No. 11-2025 del día miércoles 19 de noviembre 2025</t>
  </si>
  <si>
    <t>E573281467</t>
  </si>
  <si>
    <t>Servicio de atención y alimentación para actividad de Comisión Específica de Capacidades del Gobierno Local, constituida según Art. 19 del Decreto 2-2012, Ley Orgánica del CES y Art. 30 del Reglamento Interno Resolución 5-2013 en donde se establecerán linemientos de trabajo e implementación de la Agenda Estratégica del Informe Guatemala 2050, el día miércoles 19 de noviembre 2025</t>
  </si>
  <si>
    <t>E573440301</t>
  </si>
  <si>
    <t>Habilitación y autorización de un libro de bancos de 100 hojas móviles de la Sección de Tesorería de la cuenta monetaria 3445844334 a nombre del Fondo Rotativo Viáticos y Reconocimiento de Gastos del Consejo Económico y Social de Guatemala</t>
  </si>
  <si>
    <t>E573442592</t>
  </si>
  <si>
    <t>E573645639</t>
  </si>
  <si>
    <t>Elaboración de 50 agendas institucionales (tipo cuaderno 5.61x8.26 con espiral) con imagen e información relevante de la institución del año 2026.  Los mismo serán entregados a los consejeros, miembros de la Comisión Permanente, Secretaría Técnica, autoridades e invitados de las diferentes reuniones de Asamblea</t>
  </si>
  <si>
    <t>E572608667</t>
  </si>
  <si>
    <t>Compra de alimentos (refacción) para servir en reunión de Comisión Permanente No. 27-2025 del 12 de noviembre del 2025</t>
  </si>
  <si>
    <t>E573583846</t>
  </si>
  <si>
    <t>Servicio de personal de apoyo para limpieza en las oficinas del Consejo Económico y Social de Guatemala por los días 13,14,15,16 y 17 de octubre 2025 por vacaciones autorizada, según Reglamento Interno de Trabajo del CES, Art. 38, otorgado a la Asistente de Servicios Generales, persona encargada del mantenimiento y limpieza</t>
  </si>
  <si>
    <t>E572476639</t>
  </si>
  <si>
    <t>Compra de galletas con el propósito de ofrecer un refrigerio ligero a los participantes del Taller Regional de Socialización del Estudio Guatemala 2050 el 06 de noviembre 2025 en Totonicapán</t>
  </si>
  <si>
    <t>E573227918</t>
  </si>
  <si>
    <t>Compra de agua pura embotellada para los invitados a las distintas reuniones que se realizas en las oficinas del Consejo Económico y Social de Guatemala -CES-; en el marco de sus actividades</t>
  </si>
  <si>
    <t>E573536112</t>
  </si>
  <si>
    <t>Compra de insumos necesarios para la limpieza de las oficinas del Consejo Económico y Social de Guatemala, a fin de mantener condiciones adecuadas de higiene y orden para el correcto desarrollo de las actividades labores</t>
  </si>
  <si>
    <t>E573612536</t>
  </si>
  <si>
    <t>Servicio de personal de apoyo para limpieza en las oficinas del Consejo Económico y Social de Guatemala por los días 14,17,18,19,20 Y 21 de noviembre 2025 por vacaciones autorizada, según Reglamento Interno de Trabajo del CES, Art. 38, otorgado a la Asistente de Servicios Generales, persona encargada del mantenimiento y limpieza</t>
  </si>
  <si>
    <t>E572703422</t>
  </si>
  <si>
    <t>Compra de un arreglo floral fúnebre por el fallecimiento de la señora Eulogia Domínguez Fajardo, abuela de la Asesora Profesional en Temas Interinstitucionales del Consejo Económico y Social de Guatemala- Romelia de Jesús Silva Marroquín</t>
  </si>
  <si>
    <t>E572301081</t>
  </si>
  <si>
    <t>Servicio de audiovisual para la Asamblea Ordinaria No. 10-2025 a celebrarse el día miércoles 22 de octubre 2025, para que los consejeros e invitados puedan tener una mejor calidad auditiva y visual del material que se expondrá durante la asamblea</t>
  </si>
  <si>
    <t>E572486375</t>
  </si>
  <si>
    <t>Compra de blusas y gabachas para el uso de la asistente de servicios generales y chalecos para el piloto mensajero. Cada una de las prendas con logotipo institucional bordado como parte de la identificación en sus labores diarias dentro y fuera de las oficinas del CES.</t>
  </si>
  <si>
    <t>E573534314</t>
  </si>
  <si>
    <t>E572191065</t>
  </si>
  <si>
    <t>Servicio profesional de sistemas de desodorizante por goteo, sistemas de aromatización continuo, contenedor de higiene femenina y plantilla para urinales en los sanitarios de las oficinas centrales y anexas del CES con la finalidad de reforzar las medidas sanitarias y de seguridad para los trabajadores y visitantes, durante el mes de noviembre 2025</t>
  </si>
  <si>
    <t>TOTAL MES DE NOVIEMBRE 2025</t>
  </si>
  <si>
    <t>Periodo: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</si>
</sst>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quot; Q.&quot;#,##0.00;&quot; Q.&quot;\-#,##0.00;&quot; Q.&quot;#,##0.00;\@"/>
    <numFmt numFmtId="165" formatCode="&quot;Q&quot;#,##0.00"/>
  </numFmts>
  <fonts count="10" x14ac:knownFonts="1">
    <font>
      <sz val="11"/>
      <color theme="1"/>
      <name val="Calibri"/>
      <family val="2"/>
      <scheme val="minor"/>
    </font>
    <font>
      <sz val="11"/>
      <color theme="1"/>
      <name val="Calibri"/>
      <family val="2"/>
      <scheme val="minor"/>
    </font>
    <font>
      <sz val="11"/>
      <color indexed="8"/>
      <name val="Calibri"/>
      <family val="2"/>
      <scheme val="minor"/>
    </font>
    <font>
      <sz val="12"/>
      <color theme="1"/>
      <name val="Aptos"/>
      <family val="2"/>
    </font>
    <font>
      <b/>
      <sz val="12"/>
      <color theme="1"/>
      <name val="Aptos"/>
      <family val="2"/>
    </font>
    <font>
      <sz val="12"/>
      <color rgb="FF000000"/>
      <name val="Aptos"/>
      <family val="2"/>
    </font>
    <font>
      <b/>
      <sz val="12"/>
      <color rgb="FF000000"/>
      <name val="Aptos"/>
      <family val="2"/>
    </font>
    <font>
      <b/>
      <sz val="12"/>
      <name val="Aptos"/>
      <family val="2"/>
    </font>
    <font>
      <b/>
      <sz val="16"/>
      <color theme="1"/>
      <name val="Aptos"/>
      <family val="2"/>
    </font>
    <font>
      <b/>
      <sz val="11"/>
      <color theme="1"/>
      <name val="Calibri"/>
      <family val="2"/>
      <scheme val="minor"/>
    </font>
  </fonts>
  <fills count="3">
    <fill>
      <patternFill patternType="none"/>
    </fill>
    <fill>
      <patternFill patternType="gray125"/>
    </fill>
    <fill>
      <patternFill patternType="solid">
        <fgColor rgb="FFEC701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31">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wrapText="1"/>
    </xf>
    <xf numFmtId="44" fontId="3" fillId="0" borderId="0" xfId="1" applyFont="1" applyAlignment="1">
      <alignment horizontal="center" vertical="center"/>
    </xf>
    <xf numFmtId="44" fontId="3" fillId="0" borderId="0" xfId="0" applyNumberFormat="1" applyFont="1" applyAlignment="1">
      <alignment horizontal="center" vertical="center"/>
    </xf>
    <xf numFmtId="0" fontId="1" fillId="0" borderId="1" xfId="2" applyFont="1" applyBorder="1" applyAlignment="1">
      <alignment horizontal="center" vertical="center"/>
    </xf>
    <xf numFmtId="0" fontId="1" fillId="0" borderId="1" xfId="2" applyFont="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4" fontId="7" fillId="2" borderId="1" xfId="1" applyFont="1" applyFill="1" applyBorder="1" applyAlignment="1">
      <alignment horizontal="center" vertical="center" wrapText="1"/>
    </xf>
    <xf numFmtId="0" fontId="0" fillId="0" borderId="1" xfId="0" applyBorder="1" applyAlignment="1">
      <alignment horizontal="center" vertical="center"/>
    </xf>
    <xf numFmtId="164" fontId="9" fillId="0" borderId="1" xfId="0" applyNumberFormat="1" applyFont="1" applyBorder="1" applyAlignment="1">
      <alignment horizontal="center" vertical="center"/>
    </xf>
    <xf numFmtId="165" fontId="4" fillId="0" borderId="0" xfId="1" applyNumberFormat="1" applyFont="1" applyAlignment="1">
      <alignment horizontal="center" vertical="center"/>
    </xf>
    <xf numFmtId="165" fontId="6" fillId="0" borderId="0" xfId="1" applyNumberFormat="1" applyFont="1" applyAlignment="1">
      <alignment horizontal="left" vertical="center"/>
    </xf>
    <xf numFmtId="165" fontId="7" fillId="2" borderId="1" xfId="1" applyNumberFormat="1" applyFont="1" applyFill="1" applyBorder="1" applyAlignment="1">
      <alignment horizontal="center" vertical="center" wrapText="1"/>
    </xf>
    <xf numFmtId="165" fontId="1" fillId="0" borderId="1" xfId="1" applyNumberFormat="1" applyFont="1" applyBorder="1" applyAlignment="1">
      <alignment horizontal="center" vertical="center"/>
    </xf>
    <xf numFmtId="165" fontId="8" fillId="0" borderId="2" xfId="1" applyNumberFormat="1" applyFont="1" applyBorder="1" applyAlignment="1">
      <alignment horizontal="center" vertical="center"/>
    </xf>
    <xf numFmtId="165" fontId="3" fillId="0" borderId="0" xfId="1" applyNumberFormat="1"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2" xfId="0" applyFont="1" applyBorder="1" applyAlignment="1">
      <alignment horizontal="center" vertical="center"/>
    </xf>
    <xf numFmtId="0" fontId="3" fillId="0" borderId="0" xfId="0" applyFont="1" applyAlignment="1">
      <alignment horizontal="center"/>
    </xf>
    <xf numFmtId="0" fontId="0" fillId="0" borderId="1" xfId="0" applyBorder="1" applyAlignment="1">
      <alignment horizontal="center" vertical="center" wrapText="1"/>
    </xf>
    <xf numFmtId="165" fontId="1" fillId="0" borderId="3" xfId="1" applyNumberFormat="1" applyFont="1" applyBorder="1" applyAlignment="1">
      <alignment horizontal="center" vertical="center"/>
    </xf>
    <xf numFmtId="165" fontId="1" fillId="0" borderId="4" xfId="1" applyNumberFormat="1" applyFont="1" applyBorder="1" applyAlignment="1">
      <alignment horizontal="center" vertical="center"/>
    </xf>
    <xf numFmtId="0" fontId="1" fillId="0" borderId="3" xfId="2" applyFont="1" applyBorder="1" applyAlignment="1">
      <alignment horizontal="center" vertical="center" wrapText="1"/>
    </xf>
    <xf numFmtId="0" fontId="1" fillId="0" borderId="4" xfId="2" applyFont="1" applyBorder="1" applyAlignment="1">
      <alignment horizontal="center" vertical="center" wrapText="1"/>
    </xf>
    <xf numFmtId="0" fontId="1" fillId="0" borderId="3" xfId="2" applyFont="1" applyBorder="1" applyAlignment="1">
      <alignment horizontal="center" vertical="center"/>
    </xf>
    <xf numFmtId="0" fontId="1" fillId="0" borderId="4" xfId="2" applyFont="1" applyBorder="1" applyAlignment="1">
      <alignment horizontal="center" vertical="center"/>
    </xf>
  </cellXfs>
  <cellStyles count="3">
    <cellStyle name="Moneda" xfId="1" builtinId="4"/>
    <cellStyle name="Normal" xfId="0" builtinId="0"/>
    <cellStyle name="Normal 2" xfId="2" xr:uid="{B99B1FAA-345E-468B-8BEC-10A69535E984}"/>
  </cellStyles>
  <dxfs count="0"/>
  <tableStyles count="0" defaultTableStyle="TableStyleMedium2" defaultPivotStyle="PivotStyleLight16"/>
  <colors>
    <mruColors>
      <color rgb="FFEC70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1694230</xdr:colOff>
      <xdr:row>3</xdr:row>
      <xdr:rowOff>32113</xdr:rowOff>
    </xdr:to>
    <xdr:pic>
      <xdr:nvPicPr>
        <xdr:cNvPr id="3" name="Imagen 2">
          <a:extLst>
            <a:ext uri="{FF2B5EF4-FFF2-40B4-BE49-F238E27FC236}">
              <a16:creationId xmlns:a16="http://schemas.microsoft.com/office/drawing/2014/main" id="{A085A21F-1694-4585-3718-93F2F3AED8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414" t="33907" r="1829" b="28906"/>
        <a:stretch/>
      </xdr:blipFill>
      <xdr:spPr>
        <a:xfrm>
          <a:off x="0" y="0"/>
          <a:ext cx="2601010" cy="62647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F28C3-0FE6-4D23-B919-C5039CA54A9C}">
  <dimension ref="A2:F42"/>
  <sheetViews>
    <sheetView tabSelected="1" zoomScaleNormal="100" workbookViewId="0">
      <selection activeCell="C7" sqref="C7"/>
    </sheetView>
  </sheetViews>
  <sheetFormatPr baseColWidth="10" defaultColWidth="11.42578125" defaultRowHeight="15.75" x14ac:dyDescent="0.25"/>
  <cols>
    <col min="1" max="1" width="12.7109375" style="1" customWidth="1"/>
    <col min="2" max="2" width="39.7109375" style="4" customWidth="1"/>
    <col min="3" max="3" width="21.28515625" style="19" customWidth="1"/>
    <col min="4" max="4" width="15" style="1" customWidth="1"/>
    <col min="5" max="5" width="16.28515625" style="5" customWidth="1"/>
    <col min="6" max="6" width="70.140625" style="1" customWidth="1"/>
    <col min="7" max="19" width="11.42578125" style="1"/>
    <col min="20" max="20" width="13.42578125" style="1" customWidth="1"/>
    <col min="21" max="16384" width="11.42578125" style="1"/>
  </cols>
  <sheetData>
    <row r="2" spans="1:6" x14ac:dyDescent="0.25">
      <c r="A2" s="20"/>
      <c r="B2" s="20"/>
      <c r="C2" s="14"/>
    </row>
    <row r="4" spans="1:6" ht="27" customHeight="1" x14ac:dyDescent="0.25">
      <c r="A4" s="21" t="s">
        <v>10</v>
      </c>
      <c r="B4" s="21"/>
      <c r="C4" s="21"/>
      <c r="D4" s="21"/>
      <c r="E4" s="21"/>
      <c r="F4" s="21"/>
    </row>
    <row r="5" spans="1:6" ht="33.75" customHeight="1" x14ac:dyDescent="0.25">
      <c r="A5" s="21" t="s">
        <v>132</v>
      </c>
      <c r="B5" s="20"/>
      <c r="C5" s="20"/>
      <c r="D5" s="20"/>
      <c r="E5" s="20"/>
      <c r="F5" s="20"/>
    </row>
    <row r="6" spans="1:6" ht="31.5" customHeight="1" x14ac:dyDescent="0.25">
      <c r="A6" s="2"/>
      <c r="B6" s="3" t="s">
        <v>8</v>
      </c>
      <c r="C6" s="15" t="s">
        <v>9</v>
      </c>
      <c r="E6" s="6"/>
    </row>
    <row r="7" spans="1:6" ht="55.5" customHeight="1" x14ac:dyDescent="0.25">
      <c r="A7" s="9" t="s">
        <v>0</v>
      </c>
      <c r="B7" s="10" t="s">
        <v>6</v>
      </c>
      <c r="C7" s="16" t="s">
        <v>7</v>
      </c>
      <c r="D7" s="9" t="s">
        <v>1</v>
      </c>
      <c r="E7" s="11" t="s">
        <v>3</v>
      </c>
      <c r="F7" s="9" t="s">
        <v>2</v>
      </c>
    </row>
    <row r="8" spans="1:6" s="23" customFormat="1" ht="60" x14ac:dyDescent="0.25">
      <c r="A8" s="7" t="s">
        <v>29</v>
      </c>
      <c r="B8" s="8" t="s">
        <v>30</v>
      </c>
      <c r="C8" s="17">
        <f>+E8</f>
        <v>600</v>
      </c>
      <c r="D8" s="12" t="s">
        <v>67</v>
      </c>
      <c r="E8" s="13">
        <v>600</v>
      </c>
      <c r="F8" s="24" t="s">
        <v>68</v>
      </c>
    </row>
    <row r="9" spans="1:6" s="23" customFormat="1" ht="60" x14ac:dyDescent="0.25">
      <c r="A9" s="7" t="s">
        <v>31</v>
      </c>
      <c r="B9" s="8" t="s">
        <v>32</v>
      </c>
      <c r="C9" s="17">
        <f>+E9</f>
        <v>125</v>
      </c>
      <c r="D9" s="12" t="s">
        <v>69</v>
      </c>
      <c r="E9" s="13">
        <v>125</v>
      </c>
      <c r="F9" s="24" t="s">
        <v>70</v>
      </c>
    </row>
    <row r="10" spans="1:6" s="23" customFormat="1" ht="90" x14ac:dyDescent="0.25">
      <c r="A10" s="7" t="s">
        <v>23</v>
      </c>
      <c r="B10" s="8" t="s">
        <v>24</v>
      </c>
      <c r="C10" s="17">
        <f>+E10</f>
        <v>2240</v>
      </c>
      <c r="D10" s="12" t="s">
        <v>71</v>
      </c>
      <c r="E10" s="13">
        <v>2240</v>
      </c>
      <c r="F10" s="24" t="s">
        <v>72</v>
      </c>
    </row>
    <row r="11" spans="1:6" s="23" customFormat="1" ht="30" x14ac:dyDescent="0.25">
      <c r="A11" s="7" t="s">
        <v>14</v>
      </c>
      <c r="B11" s="8" t="s">
        <v>5</v>
      </c>
      <c r="C11" s="17">
        <f>+E11</f>
        <v>2787.5</v>
      </c>
      <c r="D11" s="12" t="s">
        <v>73</v>
      </c>
      <c r="E11" s="13">
        <v>2787.5</v>
      </c>
      <c r="F11" s="24" t="s">
        <v>74</v>
      </c>
    </row>
    <row r="12" spans="1:6" s="23" customFormat="1" ht="45" x14ac:dyDescent="0.25">
      <c r="A12" s="7" t="s">
        <v>33</v>
      </c>
      <c r="B12" s="8" t="s">
        <v>34</v>
      </c>
      <c r="C12" s="17">
        <f>+E12</f>
        <v>2418</v>
      </c>
      <c r="D12" s="12" t="s">
        <v>75</v>
      </c>
      <c r="E12" s="13">
        <v>2418</v>
      </c>
      <c r="F12" s="24" t="s">
        <v>76</v>
      </c>
    </row>
    <row r="13" spans="1:6" s="23" customFormat="1" ht="60" x14ac:dyDescent="0.25">
      <c r="A13" s="7" t="s">
        <v>35</v>
      </c>
      <c r="B13" s="8" t="s">
        <v>36</v>
      </c>
      <c r="C13" s="17">
        <f>+E13</f>
        <v>1895</v>
      </c>
      <c r="D13" s="12" t="s">
        <v>77</v>
      </c>
      <c r="E13" s="13">
        <v>1895</v>
      </c>
      <c r="F13" s="24" t="s">
        <v>78</v>
      </c>
    </row>
    <row r="14" spans="1:6" s="23" customFormat="1" ht="45" x14ac:dyDescent="0.25">
      <c r="A14" s="7" t="s">
        <v>37</v>
      </c>
      <c r="B14" s="8" t="s">
        <v>38</v>
      </c>
      <c r="C14" s="17">
        <f>+E14</f>
        <v>2400</v>
      </c>
      <c r="D14" s="12" t="s">
        <v>79</v>
      </c>
      <c r="E14" s="13">
        <v>2400</v>
      </c>
      <c r="F14" s="24" t="s">
        <v>80</v>
      </c>
    </row>
    <row r="15" spans="1:6" s="23" customFormat="1" ht="30" x14ac:dyDescent="0.25">
      <c r="A15" s="7" t="s">
        <v>39</v>
      </c>
      <c r="B15" s="8" t="s">
        <v>40</v>
      </c>
      <c r="C15" s="17">
        <f>+E15</f>
        <v>780</v>
      </c>
      <c r="D15" s="12" t="s">
        <v>81</v>
      </c>
      <c r="E15" s="13">
        <v>780</v>
      </c>
      <c r="F15" s="24" t="s">
        <v>82</v>
      </c>
    </row>
    <row r="16" spans="1:6" s="23" customFormat="1" ht="90" x14ac:dyDescent="0.25">
      <c r="A16" s="29" t="s">
        <v>15</v>
      </c>
      <c r="B16" s="27" t="s">
        <v>16</v>
      </c>
      <c r="C16" s="25">
        <f>+E16+E17</f>
        <v>9700</v>
      </c>
      <c r="D16" s="12" t="s">
        <v>83</v>
      </c>
      <c r="E16" s="13">
        <v>7200</v>
      </c>
      <c r="F16" s="24" t="s">
        <v>84</v>
      </c>
    </row>
    <row r="17" spans="1:6" s="23" customFormat="1" ht="105" x14ac:dyDescent="0.25">
      <c r="A17" s="30"/>
      <c r="B17" s="28"/>
      <c r="C17" s="26"/>
      <c r="D17" s="12" t="s">
        <v>85</v>
      </c>
      <c r="E17" s="13">
        <v>2500</v>
      </c>
      <c r="F17" s="24" t="s">
        <v>86</v>
      </c>
    </row>
    <row r="18" spans="1:6" s="23" customFormat="1" ht="45" x14ac:dyDescent="0.25">
      <c r="A18" s="7" t="s">
        <v>41</v>
      </c>
      <c r="B18" s="8" t="s">
        <v>42</v>
      </c>
      <c r="C18" s="17">
        <f>+E18</f>
        <v>4500</v>
      </c>
      <c r="D18" s="12" t="s">
        <v>87</v>
      </c>
      <c r="E18" s="13">
        <v>4500</v>
      </c>
      <c r="F18" s="24" t="s">
        <v>88</v>
      </c>
    </row>
    <row r="19" spans="1:6" s="23" customFormat="1" ht="90" x14ac:dyDescent="0.25">
      <c r="A19" s="7" t="s">
        <v>43</v>
      </c>
      <c r="B19" s="8" t="s">
        <v>44</v>
      </c>
      <c r="C19" s="17">
        <f>+E19</f>
        <v>18588</v>
      </c>
      <c r="D19" s="12" t="s">
        <v>89</v>
      </c>
      <c r="E19" s="13">
        <v>18588</v>
      </c>
      <c r="F19" s="24" t="s">
        <v>90</v>
      </c>
    </row>
    <row r="20" spans="1:6" s="23" customFormat="1" ht="30" x14ac:dyDescent="0.25">
      <c r="A20" s="7" t="s">
        <v>17</v>
      </c>
      <c r="B20" s="8" t="s">
        <v>18</v>
      </c>
      <c r="C20" s="17">
        <f>+E20</f>
        <v>1200</v>
      </c>
      <c r="D20" s="12" t="s">
        <v>91</v>
      </c>
      <c r="E20" s="13">
        <v>1200</v>
      </c>
      <c r="F20" s="24" t="s">
        <v>92</v>
      </c>
    </row>
    <row r="21" spans="1:6" s="23" customFormat="1" ht="60" x14ac:dyDescent="0.25">
      <c r="A21" s="7" t="s">
        <v>45</v>
      </c>
      <c r="B21" s="8" t="s">
        <v>46</v>
      </c>
      <c r="C21" s="17">
        <f>+E21</f>
        <v>5696.09</v>
      </c>
      <c r="D21" s="12" t="s">
        <v>93</v>
      </c>
      <c r="E21" s="13">
        <v>5696.09</v>
      </c>
      <c r="F21" s="24" t="s">
        <v>94</v>
      </c>
    </row>
    <row r="22" spans="1:6" s="23" customFormat="1" ht="30" x14ac:dyDescent="0.25">
      <c r="A22" s="7" t="s">
        <v>47</v>
      </c>
      <c r="B22" s="8" t="s">
        <v>48</v>
      </c>
      <c r="C22" s="17">
        <f>+E22</f>
        <v>4960</v>
      </c>
      <c r="D22" s="12" t="s">
        <v>95</v>
      </c>
      <c r="E22" s="13">
        <v>4960</v>
      </c>
      <c r="F22" s="24" t="s">
        <v>96</v>
      </c>
    </row>
    <row r="23" spans="1:6" s="23" customFormat="1" ht="45" x14ac:dyDescent="0.25">
      <c r="A23" s="7" t="s">
        <v>49</v>
      </c>
      <c r="B23" s="8" t="s">
        <v>50</v>
      </c>
      <c r="C23" s="17">
        <f>+E23</f>
        <v>6000</v>
      </c>
      <c r="D23" s="12" t="s">
        <v>97</v>
      </c>
      <c r="E23" s="13">
        <v>6000</v>
      </c>
      <c r="F23" s="24" t="s">
        <v>98</v>
      </c>
    </row>
    <row r="24" spans="1:6" s="23" customFormat="1" ht="45" x14ac:dyDescent="0.25">
      <c r="A24" s="7" t="s">
        <v>51</v>
      </c>
      <c r="B24" s="8" t="s">
        <v>52</v>
      </c>
      <c r="C24" s="17">
        <f>+E24</f>
        <v>132</v>
      </c>
      <c r="D24" s="12" t="s">
        <v>99</v>
      </c>
      <c r="E24" s="13">
        <v>132</v>
      </c>
      <c r="F24" s="24" t="s">
        <v>100</v>
      </c>
    </row>
    <row r="25" spans="1:6" s="23" customFormat="1" ht="30" x14ac:dyDescent="0.25">
      <c r="A25" s="29" t="s">
        <v>19</v>
      </c>
      <c r="B25" s="27" t="s">
        <v>20</v>
      </c>
      <c r="C25" s="25">
        <f>+E25+E26</f>
        <v>17563</v>
      </c>
      <c r="D25" s="12" t="s">
        <v>101</v>
      </c>
      <c r="E25" s="13">
        <v>16936</v>
      </c>
      <c r="F25" s="24" t="s">
        <v>102</v>
      </c>
    </row>
    <row r="26" spans="1:6" s="23" customFormat="1" ht="90" x14ac:dyDescent="0.25">
      <c r="A26" s="30"/>
      <c r="B26" s="28"/>
      <c r="C26" s="26"/>
      <c r="D26" s="12" t="s">
        <v>103</v>
      </c>
      <c r="E26" s="13">
        <v>627</v>
      </c>
      <c r="F26" s="24" t="s">
        <v>104</v>
      </c>
    </row>
    <row r="27" spans="1:6" s="23" customFormat="1" ht="60" x14ac:dyDescent="0.25">
      <c r="A27" s="25" t="s">
        <v>25</v>
      </c>
      <c r="B27" s="25" t="s">
        <v>26</v>
      </c>
      <c r="C27" s="25">
        <f>+E27+E28</f>
        <v>110</v>
      </c>
      <c r="D27" s="12" t="s">
        <v>105</v>
      </c>
      <c r="E27" s="13">
        <v>55</v>
      </c>
      <c r="F27" s="24" t="s">
        <v>106</v>
      </c>
    </row>
    <row r="28" spans="1:6" s="23" customFormat="1" ht="60" x14ac:dyDescent="0.25">
      <c r="A28" s="26"/>
      <c r="B28" s="26"/>
      <c r="C28" s="26"/>
      <c r="D28" s="12" t="s">
        <v>107</v>
      </c>
      <c r="E28" s="13">
        <v>55</v>
      </c>
      <c r="F28" s="24" t="s">
        <v>106</v>
      </c>
    </row>
    <row r="29" spans="1:6" s="23" customFormat="1" ht="75" x14ac:dyDescent="0.25">
      <c r="A29" s="7" t="s">
        <v>21</v>
      </c>
      <c r="B29" s="8" t="s">
        <v>22</v>
      </c>
      <c r="C29" s="17">
        <f>+E29</f>
        <v>4159.5</v>
      </c>
      <c r="D29" s="12" t="s">
        <v>108</v>
      </c>
      <c r="E29" s="13">
        <v>4159.5</v>
      </c>
      <c r="F29" s="24" t="s">
        <v>109</v>
      </c>
    </row>
    <row r="30" spans="1:6" s="23" customFormat="1" ht="30" x14ac:dyDescent="0.25">
      <c r="A30" s="7" t="s">
        <v>53</v>
      </c>
      <c r="B30" s="8" t="s">
        <v>54</v>
      </c>
      <c r="C30" s="17">
        <f>+E30</f>
        <v>96</v>
      </c>
      <c r="D30" s="12" t="s">
        <v>110</v>
      </c>
      <c r="E30" s="13">
        <v>96</v>
      </c>
      <c r="F30" s="24" t="s">
        <v>111</v>
      </c>
    </row>
    <row r="31" spans="1:6" s="23" customFormat="1" ht="75" x14ac:dyDescent="0.25">
      <c r="A31" s="7" t="s">
        <v>55</v>
      </c>
      <c r="B31" s="8" t="s">
        <v>56</v>
      </c>
      <c r="C31" s="17">
        <f>+E31</f>
        <v>1625</v>
      </c>
      <c r="D31" s="12" t="s">
        <v>112</v>
      </c>
      <c r="E31" s="13">
        <v>1625</v>
      </c>
      <c r="F31" s="24" t="s">
        <v>113</v>
      </c>
    </row>
    <row r="32" spans="1:6" s="23" customFormat="1" ht="45" x14ac:dyDescent="0.25">
      <c r="A32" s="25" t="s">
        <v>27</v>
      </c>
      <c r="B32" s="25" t="s">
        <v>28</v>
      </c>
      <c r="C32" s="25">
        <f>+E32+E33</f>
        <v>313.39999999999998</v>
      </c>
      <c r="D32" s="12" t="s">
        <v>114</v>
      </c>
      <c r="E32" s="13">
        <v>87.2</v>
      </c>
      <c r="F32" s="24" t="s">
        <v>115</v>
      </c>
    </row>
    <row r="33" spans="1:6" s="23" customFormat="1" ht="45" x14ac:dyDescent="0.25">
      <c r="A33" s="26"/>
      <c r="B33" s="26"/>
      <c r="C33" s="26"/>
      <c r="D33" s="12" t="s">
        <v>116</v>
      </c>
      <c r="E33" s="13">
        <v>226.2</v>
      </c>
      <c r="F33" s="24" t="s">
        <v>117</v>
      </c>
    </row>
    <row r="34" spans="1:6" s="23" customFormat="1" ht="45" x14ac:dyDescent="0.25">
      <c r="A34" s="7" t="s">
        <v>57</v>
      </c>
      <c r="B34" s="8" t="s">
        <v>58</v>
      </c>
      <c r="C34" s="17">
        <f>+E34</f>
        <v>120.4</v>
      </c>
      <c r="D34" s="12" t="s">
        <v>118</v>
      </c>
      <c r="E34" s="13">
        <v>120.4</v>
      </c>
      <c r="F34" s="24" t="s">
        <v>119</v>
      </c>
    </row>
    <row r="35" spans="1:6" s="23" customFormat="1" ht="75" x14ac:dyDescent="0.25">
      <c r="A35" s="7" t="s">
        <v>59</v>
      </c>
      <c r="B35" s="8" t="s">
        <v>60</v>
      </c>
      <c r="C35" s="17">
        <f>+E35</f>
        <v>1890</v>
      </c>
      <c r="D35" s="12" t="s">
        <v>120</v>
      </c>
      <c r="E35" s="13">
        <v>1890</v>
      </c>
      <c r="F35" s="24" t="s">
        <v>121</v>
      </c>
    </row>
    <row r="36" spans="1:6" s="23" customFormat="1" ht="60" x14ac:dyDescent="0.25">
      <c r="A36" s="7" t="s">
        <v>61</v>
      </c>
      <c r="B36" s="8" t="s">
        <v>62</v>
      </c>
      <c r="C36" s="17">
        <f>+E36</f>
        <v>400</v>
      </c>
      <c r="D36" s="12" t="s">
        <v>122</v>
      </c>
      <c r="E36" s="13">
        <v>400</v>
      </c>
      <c r="F36" s="24" t="s">
        <v>123</v>
      </c>
    </row>
    <row r="37" spans="1:6" s="23" customFormat="1" ht="60" x14ac:dyDescent="0.25">
      <c r="A37" s="7" t="s">
        <v>12</v>
      </c>
      <c r="B37" s="8" t="s">
        <v>11</v>
      </c>
      <c r="C37" s="17">
        <f>+E37</f>
        <v>13944</v>
      </c>
      <c r="D37" s="12" t="s">
        <v>124</v>
      </c>
      <c r="E37" s="13">
        <v>13944</v>
      </c>
      <c r="F37" s="24" t="s">
        <v>125</v>
      </c>
    </row>
    <row r="38" spans="1:6" s="23" customFormat="1" ht="60" x14ac:dyDescent="0.25">
      <c r="A38" s="7" t="s">
        <v>63</v>
      </c>
      <c r="B38" s="8" t="s">
        <v>64</v>
      </c>
      <c r="C38" s="17">
        <f>+E38</f>
        <v>1356</v>
      </c>
      <c r="D38" s="12" t="s">
        <v>126</v>
      </c>
      <c r="E38" s="13">
        <v>1356</v>
      </c>
      <c r="F38" s="24" t="s">
        <v>127</v>
      </c>
    </row>
    <row r="39" spans="1:6" s="23" customFormat="1" ht="45" x14ac:dyDescent="0.25">
      <c r="A39" s="7" t="s">
        <v>65</v>
      </c>
      <c r="B39" s="8" t="s">
        <v>66</v>
      </c>
      <c r="C39" s="17">
        <f>+E39</f>
        <v>456</v>
      </c>
      <c r="D39" s="12" t="s">
        <v>128</v>
      </c>
      <c r="E39" s="13">
        <v>456</v>
      </c>
      <c r="F39" s="24" t="s">
        <v>119</v>
      </c>
    </row>
    <row r="40" spans="1:6" s="23" customFormat="1" ht="75" x14ac:dyDescent="0.25">
      <c r="A40" s="7" t="s">
        <v>13</v>
      </c>
      <c r="B40" s="8" t="s">
        <v>4</v>
      </c>
      <c r="C40" s="17">
        <f>+E40</f>
        <v>915</v>
      </c>
      <c r="D40" s="12" t="s">
        <v>129</v>
      </c>
      <c r="E40" s="13">
        <v>915</v>
      </c>
      <c r="F40" s="24" t="s">
        <v>130</v>
      </c>
    </row>
    <row r="41" spans="1:6" ht="21.75" thickBot="1" x14ac:dyDescent="0.3">
      <c r="A41" s="22" t="s">
        <v>131</v>
      </c>
      <c r="B41" s="22"/>
      <c r="C41" s="18">
        <f>SUM(C8:C40)</f>
        <v>106969.88999999998</v>
      </c>
    </row>
    <row r="42" spans="1:6" ht="16.5" thickTop="1" x14ac:dyDescent="0.25"/>
  </sheetData>
  <mergeCells count="16">
    <mergeCell ref="A41:B41"/>
    <mergeCell ref="C16:C17"/>
    <mergeCell ref="B16:B17"/>
    <mergeCell ref="A16:A17"/>
    <mergeCell ref="C25:C26"/>
    <mergeCell ref="B25:B26"/>
    <mergeCell ref="A25:A26"/>
    <mergeCell ref="C27:C28"/>
    <mergeCell ref="A27:A28"/>
    <mergeCell ref="B27:B28"/>
    <mergeCell ref="A2:B2"/>
    <mergeCell ref="A5:F5"/>
    <mergeCell ref="A4:F4"/>
    <mergeCell ref="A32:A33"/>
    <mergeCell ref="B32:B33"/>
    <mergeCell ref="C32:C33"/>
  </mergeCells>
  <pageMargins left="0.23622047244094491" right="0.23622047244094491" top="0.74803149606299213" bottom="0.59055118110236227" header="0.31496062992125984" footer="0.31496062992125984"/>
  <pageSetup paperSize="5" scale="98" orientation="landscape" r:id="rId1"/>
  <headerFooter>
    <oddFooter>&amp;RPágina &amp;P/&amp;N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ADQUISICIONES - CES</dc:creator>
  <cp:lastModifiedBy>Nancy  Keller -CES</cp:lastModifiedBy>
  <cp:lastPrinted>2025-12-02T21:45:04Z</cp:lastPrinted>
  <dcterms:created xsi:type="dcterms:W3CDTF">2025-02-03T16:25:53Z</dcterms:created>
  <dcterms:modified xsi:type="dcterms:W3CDTF">2025-12-02T21:45:47Z</dcterms:modified>
</cp:coreProperties>
</file>