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hidePivotFieldList="1" defaultThemeVersion="166925"/>
  <mc:AlternateContent xmlns:mc="http://schemas.openxmlformats.org/markup-compatibility/2006">
    <mc:Choice Requires="x15">
      <x15ac:absPath xmlns:x15ac="http://schemas.microsoft.com/office/spreadsheetml/2010/11/ac" url="C:\Users\ADQUISICIONES - CES\Documents\2025\INFORMES MENSUALES DE ADQUISICION BAJA CUANTIA\FORMATO RITA\"/>
    </mc:Choice>
  </mc:AlternateContent>
  <xr:revisionPtr revIDLastSave="0" documentId="13_ncr:1_{E333EDB6-4B45-478C-87C9-56FC8331D2C4}" xr6:coauthVersionLast="47" xr6:coauthVersionMax="47" xr10:uidLastSave="{00000000-0000-0000-0000-000000000000}"/>
  <bookViews>
    <workbookView xWindow="-120" yWindow="-120" windowWidth="20730" windowHeight="11040" xr2:uid="{C441477D-5F9C-4590-BC62-D4E3CD35F962}"/>
  </bookViews>
  <sheets>
    <sheet name="Hoja2" sheetId="2" r:id="rId1"/>
  </sheets>
  <definedNames>
    <definedName name="_xlnm.Print_Titles" localSheetId="0">Hoja2!$7:$7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2" l="1"/>
  <c r="C30" i="2"/>
  <c r="C29" i="2"/>
  <c r="C28" i="2"/>
  <c r="C27" i="2"/>
  <c r="C25" i="2"/>
  <c r="C24" i="2"/>
  <c r="C22" i="2"/>
  <c r="C19" i="2"/>
  <c r="C18" i="2"/>
  <c r="C17" i="2"/>
  <c r="C16" i="2"/>
  <c r="C15" i="2"/>
  <c r="C14" i="2"/>
  <c r="C13" i="2"/>
  <c r="C12" i="2"/>
  <c r="C10" i="2"/>
  <c r="C9" i="2"/>
  <c r="C8" i="2"/>
  <c r="C32" i="2" s="1"/>
</calcChain>
</file>

<file path=xl/sharedStrings.xml><?xml version="1.0" encoding="utf-8"?>
<sst xmlns="http://schemas.openxmlformats.org/spreadsheetml/2006/main" count="97" uniqueCount="94">
  <si>
    <t>NIT</t>
  </si>
  <si>
    <t>NPG</t>
  </si>
  <si>
    <t>Descripción del concurso</t>
  </si>
  <si>
    <t>Monto publicado</t>
  </si>
  <si>
    <t>SISTEMAS DE SANITIZACION Y FRAGANCIAS AVANZADOS, SOCIEDAD ANONIMA</t>
  </si>
  <si>
    <t>SOMOS TU EQUIPO, SOCIEDAD ANONIMA</t>
  </si>
  <si>
    <t>COPYPLOT, SOCIEDAD ANÓNIMA</t>
  </si>
  <si>
    <t>Nombre del Proveedor</t>
  </si>
  <si>
    <t>Monto Total
Adjudicaciones</t>
  </si>
  <si>
    <t>INSTITUCIÓN COMPRADORA:</t>
  </si>
  <si>
    <t>CONSEJO ECONÓMICO Y SOCIAL DE GUATEMALA</t>
  </si>
  <si>
    <t>Decreto 36-2024: Ley del Presupuesto General de Ingresos y Egresos del Estado para el Ejercicio Fiscal dos mil veinticinco.</t>
  </si>
  <si>
    <t>GLAM INTERNATIONAL SOCIEDAD ANONIMA</t>
  </si>
  <si>
    <t>25008226</t>
  </si>
  <si>
    <t>PEREZ,ORTIZ,,LUIS,ALFONSO</t>
  </si>
  <si>
    <t>26532476</t>
  </si>
  <si>
    <t>UNISUPER, SOCIEDAD ANONIMA</t>
  </si>
  <si>
    <t>87489287</t>
  </si>
  <si>
    <t>96683503</t>
  </si>
  <si>
    <t>101223579</t>
  </si>
  <si>
    <t>112138322</t>
  </si>
  <si>
    <t>1805420K</t>
  </si>
  <si>
    <t>ALVAREZ,CASTAÑEDA,,ANDRES,</t>
  </si>
  <si>
    <t>Periodo: agosto 2025</t>
  </si>
  <si>
    <t>E566782405</t>
  </si>
  <si>
    <t>Servicio de purificador de agua WL100 en las oficinas centrales y anexas del Consejo Económico y Social de Guatemala, ubicado en Ave. Reforma 13-70 zona 9, edificio Real Reforma locales 6,7,12 y 14, correspondiente a agosto  2025</t>
  </si>
  <si>
    <t>E567493849</t>
  </si>
  <si>
    <t>Arrendamiento de 2 equipos de fotocopiadoras utilizados durante el mes de agosto del 2025, en oficinas centrales y anexas del CES</t>
  </si>
  <si>
    <t>E566532085</t>
  </si>
  <si>
    <t>Servicio de capacitación para el "Taller de Priorización de Variables del Documento Guatemala 2050 (Fase2)". Durante la jornada se realizará el análisis e interpretación de las trece variables incluidas en documento Guatemala 2050. Impartida el 30 de julio 2025.</t>
  </si>
  <si>
    <t>E568083482</t>
  </si>
  <si>
    <t>Servicio de capacitación para la Asamblea No. 8-2025 del CES, titulada  "Taller la prospectiva y su contribución a las políticas públicas", en el marco del documento Guatemala 2050.  La capacitación será impartida por el Dr. Andrés Álvarez, acompañado por el experto Jean Paul Pinto el 20 de agosto del 2025</t>
  </si>
  <si>
    <t>23851309</t>
  </si>
  <si>
    <t>DOMINGUEZ,LOPEZ,,APARICIO,ESTEBAN</t>
  </si>
  <si>
    <t>E567958086</t>
  </si>
  <si>
    <t>Compra de alimentos (desayunos) para servir en reunión de seguimiento de la Red CESISALC: Tema Postulaciones a Presidencia, el 26 de agosto del 2025</t>
  </si>
  <si>
    <t>E567889009</t>
  </si>
  <si>
    <t>Servicio de mantenimiento y reparación de sistema eléctrico de la motocicleta HONDA, placasM-062FNZ propiedad del CES, la cual es utilizada para traslado de documentos y comisiones asignadas por la institución</t>
  </si>
  <si>
    <t>E566794543</t>
  </si>
  <si>
    <t>Compra de alimentos (refacción) para servir en reunión de Comisión Permanente No. 19-2025 del 06 de agosto del 2025</t>
  </si>
  <si>
    <t>3440710</t>
  </si>
  <si>
    <t>INSTITUTO TECNICO DE CAPACITACION Y PRODUCTIVIDAD INTECAP</t>
  </si>
  <si>
    <t>E568121724</t>
  </si>
  <si>
    <t>Servicios de atención y alimentación para actividad de Taller Regional de Socialización del Estudio Guatemala 2050, el 28 de agosto 2025</t>
  </si>
  <si>
    <t>3486303</t>
  </si>
  <si>
    <t>TOC,RENOJ,,CECILIO,</t>
  </si>
  <si>
    <t>E566536242</t>
  </si>
  <si>
    <t>Compra de insumos de limpieza y cafetería que se utilizan en el mantenimiento de las instalaciones de las oficinas y la atención de personal y visitas en reuniones de trabajo durante el desarrollo de las labores diarias del CES</t>
  </si>
  <si>
    <t>38231425</t>
  </si>
  <si>
    <t>PAPELERIA ARRIOLA, SOCIEDAD ANONIMA</t>
  </si>
  <si>
    <t>E568123883</t>
  </si>
  <si>
    <t>Compra de block de hojas blancas y notas adhesivas las cuales serán utilizados en el desarrollo de las actividades de los próximos talleres regionales de socialización del Estudio Guatemala 2050, organizados por el CES durante el año 2025</t>
  </si>
  <si>
    <t>4851498</t>
  </si>
  <si>
    <t>LIBRERIA E IMPRENTA VIVIAN SOCIEDAD ANONIMA</t>
  </si>
  <si>
    <t>E567737497</t>
  </si>
  <si>
    <t>Compra de útiles de oficina que serán utilizados en el taller regional suroccidente: "Socialización de los resultados del Estudio Prospectivo Guatemala 2050" el 28 de agosto del 2025</t>
  </si>
  <si>
    <t>5049245</t>
  </si>
  <si>
    <t>INVERSIONES REFORMA PALACE, SOCIEDAD ANONIMA</t>
  </si>
  <si>
    <t>E566703637</t>
  </si>
  <si>
    <t>Servicio de atención y alimentación para actividad de Asamblea Ordinaria No. 07-2025 del día miércoles 30 de julio 2025</t>
  </si>
  <si>
    <t>E567887146</t>
  </si>
  <si>
    <t>Servicio de atención y alimentación para actividad de Asamblea Ordinaria No. 08-2025 del día miércoles 20 de agosto 2025</t>
  </si>
  <si>
    <t>E567887804</t>
  </si>
  <si>
    <t>Servicio de alimentos (desayunos) para servir en reunión de Comisión Permanente No. 20-2025 del 20 de agosto del 2025</t>
  </si>
  <si>
    <t>514308K</t>
  </si>
  <si>
    <t>INDUSTRIA DE CONSERVAS SOCIEDAD ANONIMA</t>
  </si>
  <si>
    <t>E566792893</t>
  </si>
  <si>
    <t>E566793873</t>
  </si>
  <si>
    <t>67225802</t>
  </si>
  <si>
    <t>IMPORTACIONES Y EQUIPOS IMEQMO, SOCIEDAD ANONIMA</t>
  </si>
  <si>
    <t>E567478998</t>
  </si>
  <si>
    <t>Prestación de servicio técnico especializado y mantenimiento correctivo de la impresora Epson L-5190, la cual presenta el error E-11 (remplazo de almohadillas de tinta absorbente), con el fin de restablecer su operatividad y garantizar la continuidad de sus funciones en el área correspondiente.</t>
  </si>
  <si>
    <t>68866925</t>
  </si>
  <si>
    <t>RAMIREZ,BATRES,,JESSICA,IVONNE</t>
  </si>
  <si>
    <t>E567674347</t>
  </si>
  <si>
    <t>Compra de lapiceros Kibrit color beige, tamaño 14.2X1.1 cm., impresión a un color, una posición, técnica serigrafía del logo institucional, estos serán entregados en las Asambleas del CES y en los próximos talleres regionales de socialización del documento: Guatemala 2050</t>
  </si>
  <si>
    <t>E568181808</t>
  </si>
  <si>
    <t>Servicio de impresión de 100 ejemplares de documento "Resumen Ejecutivo Guatemala 2050" del CES tamaño carta, portadas: impresión full color tiro y retiro, husky 12, laminado matte horizontal interior de 16 páginas, 25 ejemplares de "Plan de reactivación económica y Social" impresión full color tiro y retiro, couche 100 matte. 25 impresiones de " Guatemala 2050: Estudio prospectivo para el diseño de políticas públicas" portada full color tiro y retiro, husky 12, laminado matte, interiores :144 páginas. Estos ejemplares servirán como material de apoyo para su distribución en las Asambleas y para los próximos talleres regionales que llevará a cabo el CES</t>
  </si>
  <si>
    <t>70289794</t>
  </si>
  <si>
    <t>ILLESCAS,FUNES,,JUDITH,ALEJANDRA</t>
  </si>
  <si>
    <t>E568087496</t>
  </si>
  <si>
    <t>Arrendamiento de vehículo para traslado del personal del CES, con motivo de participación en el Taller Regional de Socialización del Estudio Guatemala 2050, durante los días 27,28 y 29 de agosto 2025. Cubriendo los traslados desde las instalaciones del CES en zona 9 de la Ciudad de Guatemala hacia la sede del taller en Mazatenango, así como los desplazamientos internos necesarios durante la actividad y el retorno al punto de origen.</t>
  </si>
  <si>
    <t>7328842</t>
  </si>
  <si>
    <t>LIBRERIA Y PAPELERIA PROGRESO CINCO SOCIEDAD ANONIMA</t>
  </si>
  <si>
    <t>E568123077</t>
  </si>
  <si>
    <t>84331321</t>
  </si>
  <si>
    <t>MULTILLANTAS EL PUNTO, SOCIEDAD ANONIMA</t>
  </si>
  <si>
    <t>E567888428</t>
  </si>
  <si>
    <t>Servicio de mantenimiento preventivo del vehículo 352GTV propiedad del CES, la cual es utilizada para traslado de documentos y comisiones asignadas por la institución</t>
  </si>
  <si>
    <t>E567235025</t>
  </si>
  <si>
    <t>Servicio de audiovisual para la Asamblea Ordinaria No. 07-2025 a celebrarse el día miércoles 30 de julio 2025, para que los consejeros e invitados puedan tener una mejor calidad auditiva y visual del material que se expondrá durante la asamblea</t>
  </si>
  <si>
    <t>E566780712</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</si>
  <si>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agosto 2025</t>
  </si>
  <si>
    <t>TOTAL MES DE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</si>
</sst>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9" x14ac:knownFonts="1">
    <font>
      <sz val="11"/>
      <color theme="1"/>
      <name val="Calibri"/>
      <family val="2"/>
      <scheme val="minor"/>
    </font>
    <font>
      <sz val="11"/>
      <color theme="1"/>
      <name val="Calibri"/>
      <family val="2"/>
      <scheme val="minor"/>
    </font>
    <font>
      <sz val="11"/>
      <color indexed="8"/>
      <name val="Calibri"/>
      <family val="2"/>
      <scheme val="minor"/>
    </font>
    <font>
      <sz val="12"/>
      <color theme="1"/>
      <name val="Aptos"/>
      <family val="2"/>
    </font>
    <font>
      <b/>
      <sz val="12"/>
      <color theme="1"/>
      <name val="Aptos"/>
      <family val="2"/>
    </font>
    <font>
      <sz val="12"/>
      <color rgb="FF000000"/>
      <name val="Aptos"/>
      <family val="2"/>
    </font>
    <font>
      <b/>
      <sz val="12"/>
      <color rgb="FF000000"/>
      <name val="Aptos"/>
      <family val="2"/>
    </font>
    <font>
      <b/>
      <sz val="12"/>
      <name val="Aptos"/>
      <family val="2"/>
    </font>
    <font>
      <b/>
      <sz val="16"/>
      <color theme="1"/>
      <name val="Aptos"/>
      <family val="2"/>
    </font>
  </fonts>
  <fills count="3">
    <fill>
      <patternFill patternType="none"/>
    </fill>
    <fill>
      <patternFill patternType="gray125"/>
    </fill>
    <fill>
      <patternFill patternType="solid">
        <fgColor rgb="FFEC701C"/>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2" fillId="0" borderId="0"/>
  </cellStyleXfs>
  <cellXfs count="31">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4" fontId="4" fillId="0" borderId="0" xfId="0" applyNumberFormat="1" applyFont="1" applyAlignment="1">
      <alignment horizontal="center" vertical="center"/>
    </xf>
    <xf numFmtId="44" fontId="6" fillId="0" borderId="0" xfId="0" applyNumberFormat="1" applyFont="1" applyAlignment="1">
      <alignment horizontal="left" vertical="center"/>
    </xf>
    <xf numFmtId="44" fontId="7" fillId="2" borderId="1" xfId="1" applyFont="1" applyFill="1" applyBorder="1" applyAlignment="1">
      <alignment horizontal="center" vertical="center" wrapText="1"/>
    </xf>
    <xf numFmtId="44" fontId="3" fillId="0" borderId="0" xfId="1" applyFont="1" applyAlignment="1">
      <alignment horizontal="center" vertical="center"/>
    </xf>
    <xf numFmtId="44" fontId="3" fillId="0" borderId="0" xfId="0" applyNumberFormat="1" applyFont="1" applyAlignment="1">
      <alignment horizontal="center" vertical="center"/>
    </xf>
    <xf numFmtId="44" fontId="8" fillId="0" borderId="4" xfId="1"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0" borderId="4" xfId="0" applyFont="1" applyBorder="1" applyAlignment="1">
      <alignment horizontal="center" vertical="center"/>
    </xf>
    <xf numFmtId="0" fontId="1" fillId="0" borderId="2" xfId="2" applyFont="1" applyBorder="1" applyAlignment="1">
      <alignment horizontal="center" vertical="center"/>
    </xf>
    <xf numFmtId="44" fontId="1" fillId="0" borderId="2" xfId="2" applyNumberFormat="1" applyFont="1" applyBorder="1" applyAlignment="1">
      <alignment vertical="center"/>
    </xf>
    <xf numFmtId="0" fontId="1" fillId="0" borderId="2" xfId="2" applyFont="1" applyBorder="1" applyAlignment="1">
      <alignment vertical="center"/>
    </xf>
    <xf numFmtId="44" fontId="1" fillId="0" borderId="2" xfId="1" applyFont="1" applyBorder="1" applyAlignment="1">
      <alignment vertical="center"/>
    </xf>
    <xf numFmtId="0" fontId="1" fillId="0" borderId="2" xfId="2" applyFont="1" applyBorder="1" applyAlignment="1">
      <alignment vertical="center" wrapText="1"/>
    </xf>
    <xf numFmtId="0" fontId="1" fillId="0" borderId="3" xfId="2" applyFont="1" applyBorder="1" applyAlignment="1">
      <alignment horizontal="center" vertical="center"/>
    </xf>
    <xf numFmtId="44" fontId="1" fillId="0" borderId="3" xfId="2" applyNumberFormat="1" applyFont="1" applyBorder="1" applyAlignment="1">
      <alignment horizontal="center" vertical="center"/>
    </xf>
    <xf numFmtId="0" fontId="1" fillId="0" borderId="5" xfId="2" applyFont="1" applyBorder="1" applyAlignment="1">
      <alignment horizontal="center" vertical="center"/>
    </xf>
    <xf numFmtId="44" fontId="1" fillId="0" borderId="5" xfId="2" applyNumberFormat="1" applyFont="1" applyBorder="1" applyAlignment="1">
      <alignment horizontal="center" vertical="center"/>
    </xf>
    <xf numFmtId="0" fontId="1" fillId="0" borderId="6" xfId="2" applyFont="1" applyBorder="1" applyAlignment="1">
      <alignment horizontal="center" vertical="center"/>
    </xf>
    <xf numFmtId="44" fontId="1" fillId="0" borderId="6" xfId="2" applyNumberFormat="1" applyFont="1" applyBorder="1" applyAlignment="1">
      <alignment horizontal="center" vertical="center"/>
    </xf>
    <xf numFmtId="0" fontId="1" fillId="0" borderId="2" xfId="2" applyFont="1" applyBorder="1" applyAlignment="1">
      <alignment horizontal="center" vertical="center" wrapText="1"/>
    </xf>
    <xf numFmtId="0" fontId="1" fillId="0" borderId="3" xfId="2" applyFont="1" applyBorder="1" applyAlignment="1">
      <alignment horizontal="center" vertical="center" wrapText="1"/>
    </xf>
    <xf numFmtId="0" fontId="1" fillId="0" borderId="5" xfId="2" applyFont="1" applyBorder="1" applyAlignment="1">
      <alignment horizontal="center" vertical="center" wrapText="1"/>
    </xf>
    <xf numFmtId="0" fontId="1" fillId="0" borderId="6" xfId="2" applyFont="1" applyBorder="1" applyAlignment="1">
      <alignment horizontal="center" vertical="center" wrapText="1"/>
    </xf>
  </cellXfs>
  <cellStyles count="3">
    <cellStyle name="Moneda" xfId="1" builtinId="4"/>
    <cellStyle name="Normal" xfId="0" builtinId="0"/>
    <cellStyle name="Normal 2" xfId="2" xr:uid="{B99B1FAA-345E-468B-8BEC-10A69535E984}"/>
  </cellStyles>
  <dxfs count="0"/>
  <tableStyles count="0" defaultTableStyle="TableStyleMedium2" defaultPivotStyle="PivotStyleLight16"/>
  <colors>
    <mruColors>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1694230</xdr:colOff>
      <xdr:row>3</xdr:row>
      <xdr:rowOff>32113</xdr:rowOff>
    </xdr:to>
    <xdr:pic>
      <xdr:nvPicPr>
        <xdr:cNvPr id="3" name="Imagen 2">
          <a:extLst>
            <a:ext uri="{FF2B5EF4-FFF2-40B4-BE49-F238E27FC236}">
              <a16:creationId xmlns:a16="http://schemas.microsoft.com/office/drawing/2014/main" id="{A085A21F-1694-4585-3718-93F2F3AED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14" t="33907" r="1829" b="28906"/>
        <a:stretch/>
      </xdr:blipFill>
      <xdr:spPr>
        <a:xfrm>
          <a:off x="0" y="0"/>
          <a:ext cx="2601010" cy="6264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28C3-0FE6-4D23-B919-C5039CA54A9C}">
  <dimension ref="A2:F33"/>
  <sheetViews>
    <sheetView tabSelected="1" zoomScaleNormal="100" workbookViewId="0">
      <selection activeCell="A5" sqref="A5:F5"/>
    </sheetView>
  </sheetViews>
  <sheetFormatPr baseColWidth="10" defaultColWidth="11.42578125" defaultRowHeight="15.75" x14ac:dyDescent="0.25"/>
  <cols>
    <col min="1" max="1" width="12.7109375" style="1" customWidth="1"/>
    <col min="2" max="2" width="39.7109375" style="4" customWidth="1"/>
    <col min="3" max="3" width="21.28515625" style="10" customWidth="1"/>
    <col min="4" max="4" width="15" style="1" customWidth="1"/>
    <col min="5" max="5" width="16.28515625" style="10" customWidth="1"/>
    <col min="6" max="6" width="70.140625" style="1" customWidth="1"/>
    <col min="7" max="19" width="11.42578125" style="1"/>
    <col min="20" max="20" width="13.42578125" style="1" customWidth="1"/>
    <col min="21" max="16384" width="11.42578125" style="1"/>
  </cols>
  <sheetData>
    <row r="2" spans="1:6" x14ac:dyDescent="0.25">
      <c r="A2" s="13"/>
      <c r="B2" s="13"/>
      <c r="C2" s="7"/>
    </row>
    <row r="4" spans="1:6" ht="27" customHeight="1" x14ac:dyDescent="0.25">
      <c r="A4" s="14" t="s">
        <v>11</v>
      </c>
      <c r="B4" s="14"/>
      <c r="C4" s="14"/>
      <c r="D4" s="14"/>
      <c r="E4" s="14"/>
      <c r="F4" s="14"/>
    </row>
    <row r="5" spans="1:6" ht="33.75" customHeight="1" x14ac:dyDescent="0.25">
      <c r="A5" s="14" t="s">
        <v>23</v>
      </c>
      <c r="B5" s="13"/>
      <c r="C5" s="13"/>
      <c r="D5" s="13"/>
      <c r="E5" s="13"/>
      <c r="F5" s="13"/>
    </row>
    <row r="6" spans="1:6" ht="31.5" customHeight="1" x14ac:dyDescent="0.25">
      <c r="A6" s="2"/>
      <c r="B6" s="3" t="s">
        <v>9</v>
      </c>
      <c r="C6" s="8" t="s">
        <v>10</v>
      </c>
      <c r="E6" s="11"/>
    </row>
    <row r="7" spans="1:6" ht="55.5" customHeight="1" x14ac:dyDescent="0.25">
      <c r="A7" s="5" t="s">
        <v>0</v>
      </c>
      <c r="B7" s="6" t="s">
        <v>7</v>
      </c>
      <c r="C7" s="9" t="s">
        <v>8</v>
      </c>
      <c r="D7" s="5" t="s">
        <v>1</v>
      </c>
      <c r="E7" s="9" t="s">
        <v>3</v>
      </c>
      <c r="F7" s="5" t="s">
        <v>2</v>
      </c>
    </row>
    <row r="8" spans="1:6" ht="60" x14ac:dyDescent="0.25">
      <c r="A8" s="16" t="s">
        <v>19</v>
      </c>
      <c r="B8" s="27" t="s">
        <v>5</v>
      </c>
      <c r="C8" s="17">
        <f>+E8</f>
        <v>600</v>
      </c>
      <c r="D8" s="18" t="s">
        <v>24</v>
      </c>
      <c r="E8" s="19">
        <v>600</v>
      </c>
      <c r="F8" s="20" t="s">
        <v>25</v>
      </c>
    </row>
    <row r="9" spans="1:6" ht="30" x14ac:dyDescent="0.25">
      <c r="A9" s="16" t="s">
        <v>20</v>
      </c>
      <c r="B9" s="27" t="s">
        <v>6</v>
      </c>
      <c r="C9" s="17">
        <f>+E9</f>
        <v>2787.5</v>
      </c>
      <c r="D9" s="18" t="s">
        <v>26</v>
      </c>
      <c r="E9" s="19">
        <v>2787.5</v>
      </c>
      <c r="F9" s="20" t="s">
        <v>27</v>
      </c>
    </row>
    <row r="10" spans="1:6" ht="60" x14ac:dyDescent="0.25">
      <c r="A10" s="21" t="s">
        <v>21</v>
      </c>
      <c r="B10" s="28" t="s">
        <v>22</v>
      </c>
      <c r="C10" s="22">
        <f>+E10+E11</f>
        <v>10500</v>
      </c>
      <c r="D10" s="18" t="s">
        <v>28</v>
      </c>
      <c r="E10" s="19">
        <v>6000</v>
      </c>
      <c r="F10" s="20" t="s">
        <v>29</v>
      </c>
    </row>
    <row r="11" spans="1:6" ht="60" x14ac:dyDescent="0.25">
      <c r="A11" s="23"/>
      <c r="B11" s="29"/>
      <c r="C11" s="24"/>
      <c r="D11" s="18" t="s">
        <v>30</v>
      </c>
      <c r="E11" s="19">
        <v>4500</v>
      </c>
      <c r="F11" s="20" t="s">
        <v>31</v>
      </c>
    </row>
    <row r="12" spans="1:6" ht="30" x14ac:dyDescent="0.25">
      <c r="A12" s="16" t="s">
        <v>32</v>
      </c>
      <c r="B12" s="27" t="s">
        <v>33</v>
      </c>
      <c r="C12" s="17">
        <f>+E12</f>
        <v>90</v>
      </c>
      <c r="D12" s="18" t="s">
        <v>34</v>
      </c>
      <c r="E12" s="19">
        <v>90</v>
      </c>
      <c r="F12" s="20" t="s">
        <v>35</v>
      </c>
    </row>
    <row r="13" spans="1:6" ht="45" x14ac:dyDescent="0.25">
      <c r="A13" s="16" t="s">
        <v>13</v>
      </c>
      <c r="B13" s="27" t="s">
        <v>14</v>
      </c>
      <c r="C13" s="17">
        <f>+E13</f>
        <v>940</v>
      </c>
      <c r="D13" s="18" t="s">
        <v>36</v>
      </c>
      <c r="E13" s="19">
        <v>940</v>
      </c>
      <c r="F13" s="20" t="s">
        <v>37</v>
      </c>
    </row>
    <row r="14" spans="1:6" ht="30" x14ac:dyDescent="0.25">
      <c r="A14" s="16" t="s">
        <v>15</v>
      </c>
      <c r="B14" s="27" t="s">
        <v>16</v>
      </c>
      <c r="C14" s="17">
        <f>+E14</f>
        <v>175.69</v>
      </c>
      <c r="D14" s="18" t="s">
        <v>38</v>
      </c>
      <c r="E14" s="19">
        <v>175.69</v>
      </c>
      <c r="F14" s="20" t="s">
        <v>39</v>
      </c>
    </row>
    <row r="15" spans="1:6" ht="30" x14ac:dyDescent="0.25">
      <c r="A15" s="16" t="s">
        <v>40</v>
      </c>
      <c r="B15" s="27" t="s">
        <v>41</v>
      </c>
      <c r="C15" s="17">
        <f>+E15</f>
        <v>1975</v>
      </c>
      <c r="D15" s="18" t="s">
        <v>42</v>
      </c>
      <c r="E15" s="19">
        <v>1975</v>
      </c>
      <c r="F15" s="20" t="s">
        <v>43</v>
      </c>
    </row>
    <row r="16" spans="1:6" ht="60" x14ac:dyDescent="0.25">
      <c r="A16" s="16" t="s">
        <v>44</v>
      </c>
      <c r="B16" s="27" t="s">
        <v>45</v>
      </c>
      <c r="C16" s="17">
        <f>+E16</f>
        <v>1767.2</v>
      </c>
      <c r="D16" s="18" t="s">
        <v>46</v>
      </c>
      <c r="E16" s="19">
        <v>1767.2</v>
      </c>
      <c r="F16" s="20" t="s">
        <v>47</v>
      </c>
    </row>
    <row r="17" spans="1:6" ht="60" x14ac:dyDescent="0.25">
      <c r="A17" s="16" t="s">
        <v>48</v>
      </c>
      <c r="B17" s="27" t="s">
        <v>49</v>
      </c>
      <c r="C17" s="17">
        <f t="shared" ref="C17:C18" si="0">+E17</f>
        <v>35.5</v>
      </c>
      <c r="D17" s="18" t="s">
        <v>50</v>
      </c>
      <c r="E17" s="19">
        <v>35.5</v>
      </c>
      <c r="F17" s="20" t="s">
        <v>51</v>
      </c>
    </row>
    <row r="18" spans="1:6" ht="45" x14ac:dyDescent="0.25">
      <c r="A18" s="16" t="s">
        <v>52</v>
      </c>
      <c r="B18" s="27" t="s">
        <v>53</v>
      </c>
      <c r="C18" s="17">
        <f t="shared" si="0"/>
        <v>316.39999999999998</v>
      </c>
      <c r="D18" s="18" t="s">
        <v>54</v>
      </c>
      <c r="E18" s="19">
        <v>316.39999999999998</v>
      </c>
      <c r="F18" s="20" t="s">
        <v>55</v>
      </c>
    </row>
    <row r="19" spans="1:6" ht="30" x14ac:dyDescent="0.25">
      <c r="A19" s="21" t="s">
        <v>56</v>
      </c>
      <c r="B19" s="28" t="s">
        <v>57</v>
      </c>
      <c r="C19" s="22">
        <f>SUM(E19:E21)</f>
        <v>32475</v>
      </c>
      <c r="D19" s="18" t="s">
        <v>58</v>
      </c>
      <c r="E19" s="19">
        <v>16010</v>
      </c>
      <c r="F19" s="20" t="s">
        <v>59</v>
      </c>
    </row>
    <row r="20" spans="1:6" ht="30" x14ac:dyDescent="0.25">
      <c r="A20" s="25"/>
      <c r="B20" s="30"/>
      <c r="C20" s="26"/>
      <c r="D20" s="18" t="s">
        <v>60</v>
      </c>
      <c r="E20" s="19">
        <v>14980</v>
      </c>
      <c r="F20" s="20" t="s">
        <v>61</v>
      </c>
    </row>
    <row r="21" spans="1:6" ht="30" x14ac:dyDescent="0.25">
      <c r="A21" s="23"/>
      <c r="B21" s="29"/>
      <c r="C21" s="24"/>
      <c r="D21" s="18" t="s">
        <v>62</v>
      </c>
      <c r="E21" s="19">
        <v>1485</v>
      </c>
      <c r="F21" s="20" t="s">
        <v>63</v>
      </c>
    </row>
    <row r="22" spans="1:6" ht="30" x14ac:dyDescent="0.25">
      <c r="A22" s="21" t="s">
        <v>64</v>
      </c>
      <c r="B22" s="28" t="s">
        <v>65</v>
      </c>
      <c r="C22" s="22">
        <f>SUM(E22:E23)</f>
        <v>337.25</v>
      </c>
      <c r="D22" s="18" t="s">
        <v>66</v>
      </c>
      <c r="E22" s="19">
        <v>41</v>
      </c>
      <c r="F22" s="20" t="s">
        <v>39</v>
      </c>
    </row>
    <row r="23" spans="1:6" ht="30" x14ac:dyDescent="0.25">
      <c r="A23" s="23"/>
      <c r="B23" s="29"/>
      <c r="C23" s="24"/>
      <c r="D23" s="18" t="s">
        <v>67</v>
      </c>
      <c r="E23" s="19">
        <v>296.25</v>
      </c>
      <c r="F23" s="20" t="s">
        <v>39</v>
      </c>
    </row>
    <row r="24" spans="1:6" ht="90" customHeight="1" x14ac:dyDescent="0.25">
      <c r="A24" s="16" t="s">
        <v>68</v>
      </c>
      <c r="B24" s="27" t="s">
        <v>69</v>
      </c>
      <c r="C24" s="17">
        <f>+E24</f>
        <v>350</v>
      </c>
      <c r="D24" s="18" t="s">
        <v>70</v>
      </c>
      <c r="E24" s="19">
        <v>350</v>
      </c>
      <c r="F24" s="20" t="s">
        <v>71</v>
      </c>
    </row>
    <row r="25" spans="1:6" ht="60" x14ac:dyDescent="0.25">
      <c r="A25" s="21" t="s">
        <v>72</v>
      </c>
      <c r="B25" s="28" t="s">
        <v>73</v>
      </c>
      <c r="C25" s="22">
        <f>SUM(E25:E26)</f>
        <v>17625</v>
      </c>
      <c r="D25" s="18" t="s">
        <v>74</v>
      </c>
      <c r="E25" s="19">
        <v>1725</v>
      </c>
      <c r="F25" s="20" t="s">
        <v>75</v>
      </c>
    </row>
    <row r="26" spans="1:6" ht="135" x14ac:dyDescent="0.25">
      <c r="A26" s="23"/>
      <c r="B26" s="29"/>
      <c r="C26" s="24"/>
      <c r="D26" s="18" t="s">
        <v>76</v>
      </c>
      <c r="E26" s="19">
        <v>15900</v>
      </c>
      <c r="F26" s="20" t="s">
        <v>77</v>
      </c>
    </row>
    <row r="27" spans="1:6" ht="133.15" customHeight="1" x14ac:dyDescent="0.25">
      <c r="A27" s="16" t="s">
        <v>78</v>
      </c>
      <c r="B27" s="27" t="s">
        <v>79</v>
      </c>
      <c r="C27" s="17">
        <f>+E27</f>
        <v>1225</v>
      </c>
      <c r="D27" s="18" t="s">
        <v>80</v>
      </c>
      <c r="E27" s="19">
        <v>1225</v>
      </c>
      <c r="F27" s="20" t="s">
        <v>81</v>
      </c>
    </row>
    <row r="28" spans="1:6" ht="84.6" customHeight="1" x14ac:dyDescent="0.25">
      <c r="A28" s="16" t="s">
        <v>82</v>
      </c>
      <c r="B28" s="27" t="s">
        <v>83</v>
      </c>
      <c r="C28" s="17">
        <f t="shared" ref="C28:C31" si="1">+E28</f>
        <v>399.9</v>
      </c>
      <c r="D28" s="18" t="s">
        <v>84</v>
      </c>
      <c r="E28" s="19">
        <v>399.9</v>
      </c>
      <c r="F28" s="20" t="s">
        <v>51</v>
      </c>
    </row>
    <row r="29" spans="1:6" ht="104.45" customHeight="1" x14ac:dyDescent="0.25">
      <c r="A29" s="16" t="s">
        <v>85</v>
      </c>
      <c r="B29" s="27" t="s">
        <v>86</v>
      </c>
      <c r="C29" s="17">
        <f t="shared" si="1"/>
        <v>2845</v>
      </c>
      <c r="D29" s="18" t="s">
        <v>87</v>
      </c>
      <c r="E29" s="19">
        <v>2845</v>
      </c>
      <c r="F29" s="20" t="s">
        <v>88</v>
      </c>
    </row>
    <row r="30" spans="1:6" ht="60.6" customHeight="1" x14ac:dyDescent="0.25">
      <c r="A30" s="16" t="s">
        <v>17</v>
      </c>
      <c r="B30" s="27" t="s">
        <v>12</v>
      </c>
      <c r="C30" s="17">
        <f t="shared" si="1"/>
        <v>8624</v>
      </c>
      <c r="D30" s="18" t="s">
        <v>89</v>
      </c>
      <c r="E30" s="19">
        <v>8624</v>
      </c>
      <c r="F30" s="20" t="s">
        <v>90</v>
      </c>
    </row>
    <row r="31" spans="1:6" ht="81.75" customHeight="1" x14ac:dyDescent="0.25">
      <c r="A31" s="16" t="s">
        <v>18</v>
      </c>
      <c r="B31" s="27" t="s">
        <v>4</v>
      </c>
      <c r="C31" s="17">
        <f t="shared" si="1"/>
        <v>915</v>
      </c>
      <c r="D31" s="18" t="s">
        <v>91</v>
      </c>
      <c r="E31" s="19">
        <v>915</v>
      </c>
      <c r="F31" s="20" t="s">
        <v>92</v>
      </c>
    </row>
    <row r="32" spans="1:6" ht="21.75" thickBot="1" x14ac:dyDescent="0.3">
      <c r="A32" s="15" t="s">
        <v>93</v>
      </c>
      <c r="B32" s="15"/>
      <c r="C32" s="12">
        <f>SUM(C8:C31)</f>
        <v>83983.44</v>
      </c>
    </row>
    <row r="33" ht="16.5" thickTop="1" x14ac:dyDescent="0.25"/>
  </sheetData>
  <mergeCells count="16">
    <mergeCell ref="A25:A26"/>
    <mergeCell ref="B25:B26"/>
    <mergeCell ref="C25:C26"/>
    <mergeCell ref="A32:B32"/>
    <mergeCell ref="A10:A11"/>
    <mergeCell ref="B10:B11"/>
    <mergeCell ref="C10:C11"/>
    <mergeCell ref="A19:A21"/>
    <mergeCell ref="B19:B21"/>
    <mergeCell ref="C19:C21"/>
    <mergeCell ref="A22:A23"/>
    <mergeCell ref="B22:B23"/>
    <mergeCell ref="C22:C23"/>
    <mergeCell ref="A2:B2"/>
    <mergeCell ref="A5:F5"/>
    <mergeCell ref="A4:F4"/>
  </mergeCells>
  <pageMargins left="0.25" right="0.25" top="0.75" bottom="0.59523809523809523" header="0.3" footer="0.3"/>
  <pageSetup paperSize="5" scale="98" orientation="landscape"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ADQUISICIONES - CES</dc:creator>
  <cp:lastModifiedBy>Nancy Keller Contreras</cp:lastModifiedBy>
  <cp:lastPrinted>2025-09-02T20:51:08Z</cp:lastPrinted>
  <dcterms:created xsi:type="dcterms:W3CDTF">2025-02-03T16:25:53Z</dcterms:created>
  <dcterms:modified xsi:type="dcterms:W3CDTF">2025-09-02T20:51:12Z</dcterms:modified>
</cp:coreProperties>
</file>