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QUISICIONES - CES\Documents\2025\INFORMES MENSUALES DE ADQUISICION BAJA CUANTIA\FORMATO RITA\"/>
    </mc:Choice>
  </mc:AlternateContent>
  <xr:revisionPtr revIDLastSave="0" documentId="13_ncr:1_{2CCA018E-03BF-4B09-A91A-475457187A2E}" xr6:coauthVersionLast="47" xr6:coauthVersionMax="47" xr10:uidLastSave="{00000000-0000-0000-0000-000000000000}"/>
  <bookViews>
    <workbookView xWindow="-120" yWindow="-120" windowWidth="20730" windowHeight="11040" xr2:uid="{C441477D-5F9C-4590-BC62-D4E3CD35F962}"/>
  </bookViews>
  <sheets>
    <sheet name="Hoja2" sheetId="2" r:id="rId1"/>
  </sheets>
  <definedNames>
    <definedName name="_xlnm.Print_Titles" localSheetId="0">Hoja2!$7:$7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5" i="2"/>
  <c r="C34" i="2"/>
  <c r="C32" i="2"/>
  <c r="C31" i="2"/>
  <c r="C30" i="2"/>
  <c r="C29" i="2"/>
  <c r="C28" i="2"/>
  <c r="C26" i="2"/>
  <c r="C25" i="2"/>
  <c r="C23" i="2"/>
  <c r="C22" i="2"/>
  <c r="C21" i="2"/>
  <c r="C19" i="2"/>
  <c r="C17" i="2"/>
  <c r="C16" i="2"/>
  <c r="C13" i="2"/>
  <c r="C12" i="2"/>
  <c r="C11" i="2"/>
  <c r="C10" i="2"/>
  <c r="C8" i="2"/>
</calcChain>
</file>

<file path=xl/sharedStrings.xml><?xml version="1.0" encoding="utf-8"?>
<sst xmlns="http://schemas.openxmlformats.org/spreadsheetml/2006/main" count="129" uniqueCount="124">
  <si>
    <t>NIT</t>
  </si>
  <si>
    <t>NPG</t>
  </si>
  <si>
    <t>Descripción del concurso</t>
  </si>
  <si>
    <t>Monto publicado</t>
  </si>
  <si>
    <t>SISTEMAS DE SANITIZACION Y FRAGANCIAS AVANZADOS, SOCIEDAD ANONIMA</t>
  </si>
  <si>
    <t>COPYPLOT, SOCIEDAD ANÓNIMA</t>
  </si>
  <si>
    <t>Nombre del Proveedor</t>
  </si>
  <si>
    <t>Monto Total
Adjudicaciones</t>
  </si>
  <si>
    <t>INSTITUCIÓN COMPRADORA:</t>
  </si>
  <si>
    <t>CONSEJO ECONÓMICO Y SOCIAL DE GUATEMALA</t>
  </si>
  <si>
    <t>Decreto 36-2024: Ley del Presupuesto General de Ingresos y Egresos del Estado para el Ejercicio Fiscal dos mil veinticinco.</t>
  </si>
  <si>
    <t>GLAM INTERNATIONAL SOCIEDAD ANONIMA</t>
  </si>
  <si>
    <t>26532476</t>
  </si>
  <si>
    <t>UNISUPER, SOCIEDAD ANONIMA</t>
  </si>
  <si>
    <t>87489287</t>
  </si>
  <si>
    <t>96683503</t>
  </si>
  <si>
    <t>112138322</t>
  </si>
  <si>
    <t>1805420K</t>
  </si>
  <si>
    <t>ALVAREZ,CASTAÑEDA,,ANDRES,</t>
  </si>
  <si>
    <t>3440710</t>
  </si>
  <si>
    <t>INSTITUTO TECNICO DE CAPACITACION Y PRODUCTIVIDAD INTECAP</t>
  </si>
  <si>
    <t>5049245</t>
  </si>
  <si>
    <t>INVERSIONES REFORMA PALACE, SOCIEDAD ANONIMA</t>
  </si>
  <si>
    <t>68866925</t>
  </si>
  <si>
    <t>RAMIREZ,BATRES,,JESSICA,IVONNE</t>
  </si>
  <si>
    <t>Periodo: septiembre 2025</t>
  </si>
  <si>
    <t>104073462</t>
  </si>
  <si>
    <t>PUBLICIDAD Y TROFEOS, SOCIEDAD ANONIMA</t>
  </si>
  <si>
    <t>107734435</t>
  </si>
  <si>
    <t>EL PEPIÁN, SOCIEDAD ANÓNIMA</t>
  </si>
  <si>
    <t>110640349</t>
  </si>
  <si>
    <t>COMERCIALIZADORA DE VEHICULOS Y LEASING - SOCIEDAD ANÓNIMA</t>
  </si>
  <si>
    <t>24954969</t>
  </si>
  <si>
    <t>UNION COMERCIAL DE GUATEMALA, SOCIEDAD ANONIMA</t>
  </si>
  <si>
    <t>28155106</t>
  </si>
  <si>
    <t>LA PANERIA SOCIEDAD ANONIMA</t>
  </si>
  <si>
    <t>33081905</t>
  </si>
  <si>
    <t>EQUIPOS Y SUMINISTROS HOTELEROS, SOCIEDAD ANONIMA</t>
  </si>
  <si>
    <t>33779341</t>
  </si>
  <si>
    <t>MÉNDEZ,MENCOS,,ELVIS,ALEXANDER</t>
  </si>
  <si>
    <t>3440737</t>
  </si>
  <si>
    <t>INSTITUTO NACIONAL DE ADMINISTRACION PUBLICA INAP</t>
  </si>
  <si>
    <t>5354668</t>
  </si>
  <si>
    <t>LAVARREDA,GARGOLLO,,JORGE,ENRIQUE</t>
  </si>
  <si>
    <t>5382076</t>
  </si>
  <si>
    <t>INTELAF, SOCIEDAD ANONIMA</t>
  </si>
  <si>
    <t>637672K</t>
  </si>
  <si>
    <t>CONTRALORIA GENERAL DE CUENTAS</t>
  </si>
  <si>
    <t>6581293</t>
  </si>
  <si>
    <t>GOMEZ,GONZALEZ,,EDWIN VENANCIO,WALDEMAR</t>
  </si>
  <si>
    <t>7179685</t>
  </si>
  <si>
    <t>SERVICIOS CORPORATIVOS A MEDICOS, SOCIEDAD ANONIMA</t>
  </si>
  <si>
    <t>7378106</t>
  </si>
  <si>
    <t>OPERADORA DE TIENDAS, SOCIEDAD ANONIMA</t>
  </si>
  <si>
    <t>92333273</t>
  </si>
  <si>
    <t>ADMINISTRACION EDIFICIO REAL REFORMA, SOCIEDAD ANONIMA</t>
  </si>
  <si>
    <t>93258488</t>
  </si>
  <si>
    <t>VILLALTA,JUAREZ,,JOSE,CARLOS</t>
  </si>
  <si>
    <t>98086251</t>
  </si>
  <si>
    <t>INDUSTRIA SEÑALETICA SIGO, SOCIEDAD ANONIMA</t>
  </si>
  <si>
    <t>E569569427</t>
  </si>
  <si>
    <t>Compra de un reconocimiento que contenga las siguientes especificaciones: elaborado en madera, tamaño 6*8 con lámina impresa, diseño elegante y acabado de calidad, este será entregado a la Presidencia de Curazao como muestra de la eficiente gestión de la Presidencia CESISALC, durante el periodo de septiembre 2023 a septiembre 2025.</t>
  </si>
  <si>
    <t>E569732425</t>
  </si>
  <si>
    <t>E568500938</t>
  </si>
  <si>
    <t>Compra de alimentos (refacción) para servir en reunión de Comisión Permanente No. 21-2025 del 03 de septiembre del 2025</t>
  </si>
  <si>
    <t>E569448441</t>
  </si>
  <si>
    <t>Servicio de arrendamiento de vehículo para traslado del personal del Consejo Económico y Social de Guatemala, con motivo de su participación en el taller Regional de Socialización del Estudio Guatemala 2050, para los días 16, 17, 18 y 19 de septiembre del 2025 cubriendo los traslados desde las instalaciones del CES zona 9 ciudad de Guatemala hacia la sede del taller en Salamá, Baja Verapaz</t>
  </si>
  <si>
    <t>E568664175</t>
  </si>
  <si>
    <t>Arrendamiento de 2 equipos de fotocopiado utilizados durante el mes de septiembre del 2025, en oficinas centrales y anexas del CES</t>
  </si>
  <si>
    <t>E568481577</t>
  </si>
  <si>
    <t>Servicios de capacitación para el Taller Regional de Socialización del Estudio Guatemala 2050, el 28 de agosto 2025 con la participación de los tres sectores del CES (empresarios, sindicalistas y cooperativistas) y Sector Público (municipalidades, delegados departamentales de instancias como MINECO, MIDES, MARN, SEGEPLAN etc.)</t>
  </si>
  <si>
    <t>E569918332</t>
  </si>
  <si>
    <t>Servicios de capacitación para el Taller Regional de Socialización del Estudio Guatemala 2050, el 18 de septiembre 2025 se espera contar con la participación de los tres sectores del CES ( empresarios, sindicalistas y cooperativistas ) y Sector Público (municipalidades, delegados departamentales de instancias como MINECO, MIDES, MARN, SEGEPLAN etc) en Salamá, Baja Verapaz</t>
  </si>
  <si>
    <t>E569919002</t>
  </si>
  <si>
    <t>Servicios de capacitación para la Asamblea No. 09-2025 del CES.  Titulada "Taller priorización de variables Guatemala 2050", (resultados preliminares) el día miércoles 24 de septiembre del 2025</t>
  </si>
  <si>
    <t>E568813707</t>
  </si>
  <si>
    <t>Compra de televisor inteligente TCL de 65" para la sala de reuniones ofrece una imagen clara y de alta calidad, ideal para prsentaciones y videollamadas, permite conectarse fácilmente a computadoras y dispositivos móviles con cables y de forma inalambrica.  Su sistema moderno integra aplicaciones como Teams y Google Meet, garantizando que las reuniones virtuales se desarrollen con fluidez y su sonido potente asegura que todos los participantes puedan escuchar claramente, convirtiendola en una herramienta práctica y completa para mejorar las reuniones hibridas que se realizan en la sala de reuniones del CES.</t>
  </si>
  <si>
    <t>E568500334</t>
  </si>
  <si>
    <t>E568925297</t>
  </si>
  <si>
    <t>Compra de alimentos (refacción) para servir en reunión de Comisión Permanente No. 22-2025 del 10 de septiembre del 2025</t>
  </si>
  <si>
    <t>E568501659</t>
  </si>
  <si>
    <t>E568918916</t>
  </si>
  <si>
    <t>E569576687</t>
  </si>
  <si>
    <t>Compra de útiles de cocina y comedor destinados al uso de empleados y visitantes durante las reuniones que se realizan en las Oficina Centrales y Anexas del Consejo Económico y Social de Guatemala</t>
  </si>
  <si>
    <t>E569599423</t>
  </si>
  <si>
    <t>Contratación de servicio técnico de mantenimiento y reparación de las laptops HP450 G6 y HP 450 G4 para garantizar su buen funcionamiento</t>
  </si>
  <si>
    <t>E568261100</t>
  </si>
  <si>
    <t>Servicios de logística y alimentación para actividad de Taller Regional de Socialización del Estudio Guatemala 2050, el 28 de agosto 2025</t>
  </si>
  <si>
    <t>E569463556</t>
  </si>
  <si>
    <t>Servicios de logística y alimentación para actividad de Taller Regional de Socialización del Estudio Guatemala 2050, el 18 de septiembre 2025</t>
  </si>
  <si>
    <t>E568759338</t>
  </si>
  <si>
    <t>Pago de 16 capacitaciones impartida a 15 trabajadores del CES; cuatro (4) en el curso de "Liderazgo y trabajo en equipo para tomadores de decisiones en la administración pública; seis (6) en el curso "Prevención, manejo y resolución de conflictos"; cinco (5) en el curso "Ética para la gestión pública" con un costo de Q.100.00 por participante y uno (1) en el curso "Comunicación estratégica institucional" con un costo de Q.200.00 por participante.</t>
  </si>
  <si>
    <t>E569930510</t>
  </si>
  <si>
    <t>Servicio de atención y alimentación para actividad de Asamblea Ordinaria No. 09-2025 del día miércoles 24 de septiembre 2025</t>
  </si>
  <si>
    <t>E569955564</t>
  </si>
  <si>
    <t>Servicio de atención y alimentación para servir en reunión de Comisión Permanente No. 23-2025 del 24 de septiembre del 2025</t>
  </si>
  <si>
    <t>E569913462</t>
  </si>
  <si>
    <t>Servicios de capacitación para la Asamblea No. 09-2025 del CES.  Titulada "Análisis del Proyecto Presupuesto General de Ingresos y Egresos del Estado para el Ejercicio Fiscal 2026; su vinculación con políticas públicas socioeconómicas y la propuesta del Estudio Prospectivo Guatemala 2050", el día miércoles 24 de septiembre del 2025</t>
  </si>
  <si>
    <t>E569706777</t>
  </si>
  <si>
    <t>Compra de aire comprimido para uso en la limpieza y mantenimiento de equipo de cómputo utilizado por el personal que labora en el Consejo Económico y Social de Guatemala</t>
  </si>
  <si>
    <t>E568519493</t>
  </si>
  <si>
    <t>Aporte por servicios gubernamentales de fiscalización a Contraloría General de Cuentas, presupuesto de Ingresos y Egresos del Consejo Económico y Social de Guatemala, año 2025, según Resolución No. 02-2024 CES, monto aprobado de Q.9,400,000.00. En cumplimiento al Decreto 49-96 Art. 1 C.R.G. Tercer Cuatrimestre Q, 7,833.33</t>
  </si>
  <si>
    <t>E568916875</t>
  </si>
  <si>
    <t>Servicio de reparación y mantenimiento de las chapas de puerta principal de los locales 6 y 7 del Edificio Real Reforma, donde se encuentran ubicada las oficinas anexas del Consejo Económico y Social de Guatemala, debido que por uso y deterioro presentó problemas de funcionamiento</t>
  </si>
  <si>
    <t>E569453917</t>
  </si>
  <si>
    <t>impresión de blocks de notas tamaño media carta full color con el logo del CES, las cuales serán entregadas durante los próximos talleres regionales y en las Asambleas del CES. Y la adquisición de kits promocionales que incluyan un vaso de vidrio, una libreta de 70 hojas y un lapicero, todos con serigrafia y el logotipo del CES, estos serán destinados para autoridades participantes en los talleres y para invitados especiales que asistan a las Asambleas del CES.</t>
  </si>
  <si>
    <t>E569458439</t>
  </si>
  <si>
    <t>Impresión de cien ejemplares de documento "Resumen Ejecutivo Guatemala 2050" del CES tamaño carta, portadas: impresión full color tiro y retiro, husky 12, laminado matte horizontal interior de 16 páginas. Estos ejemplares servirán como material de apoyo para su distribución en las Asambleas y para los próximos talleres regionales que llevará a cabo el CES.</t>
  </si>
  <si>
    <t>E568675789</t>
  </si>
  <si>
    <t>Compra de toallas interfoliadas para secar manos las cuales son utilizadas en los servicios sanitarios de las oficinas del CES, por el personal interno y visitas</t>
  </si>
  <si>
    <t>E568758390</t>
  </si>
  <si>
    <t>Compra de agua pura para los invitados a las distintas reuniones que se realizas en las oficinas del Consejo Económico y Social de Guatemala -CES-; en el marco de sus actividades</t>
  </si>
  <si>
    <t>E569387736</t>
  </si>
  <si>
    <t>Compra de galletas para ofrecer un refrigerio ligero a los participantes del Taller Regional de Socialización del Estudio Guatemala 2050 organizado por el Consejo Económico y Social de Guatemala en Baja Verapaz el 18/09/25</t>
  </si>
  <si>
    <t>E568418360</t>
  </si>
  <si>
    <t>Servicio de audiovisual para la Asamblea Ordinaria No. 08-2025 a celebrarse el día miércoles 20 de agosto 2025, para que los consejeros e invitados puedan tener una mejor calidad auditiva y visual del material que se expondrá durante la asamblea</t>
  </si>
  <si>
    <t>E568440064</t>
  </si>
  <si>
    <t>Compra de un control de acceso para ingresar al parqueo del edificio Real Reforma, en donde se encuentran ubicadas las oficinas del Consejo Económico y Social de Guatemala</t>
  </si>
  <si>
    <t>E568926374</t>
  </si>
  <si>
    <t>E568516206</t>
  </si>
  <si>
    <t>Servicio profesional de sistemas de desodorizante por goteo, sistemas de aromatización continuo, contenedor de higiene femenina y plantilla para urinales en los sanitarios de las oficinas centrales y anexas del CES con la finalidad de reforzar las medidas sanitarias y de seguridad para los trabajadores y visitantes, durante el mes de septiembre 2025</t>
  </si>
  <si>
    <t>E569955688</t>
  </si>
  <si>
    <t>Cambio de vinil adhesivo de ventanas, puertas, cuadros y stiker con información y con logotipo institucional para difundir la imagen del CES. En las oficinas del Consejo Económico y Social de Guatemala, debido al deterioro de los viniles  actuales.</t>
  </si>
  <si>
    <t>TOTAL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</si>
</sst>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b/>
      <sz val="16"/>
      <color theme="1"/>
      <name val="Apto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01010" cy="62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43"/>
  <sheetViews>
    <sheetView tabSelected="1" zoomScaleNormal="100" workbookViewId="0">
      <selection activeCell="C7" sqref="C7"/>
    </sheetView>
  </sheetViews>
  <sheetFormatPr baseColWidth="10" defaultColWidth="11.42578125" defaultRowHeight="15.75" x14ac:dyDescent="0.25"/>
  <cols>
    <col min="1" max="1" width="12.7109375" style="1" customWidth="1"/>
    <col min="2" max="2" width="39.7109375" style="4" customWidth="1"/>
    <col min="3" max="3" width="21.28515625" style="26" customWidth="1"/>
    <col min="4" max="4" width="15" style="1" customWidth="1"/>
    <col min="5" max="5" width="16.28515625" style="5" customWidth="1"/>
    <col min="6" max="6" width="70.140625" style="1" customWidth="1"/>
    <col min="7" max="19" width="11.42578125" style="1"/>
    <col min="20" max="20" width="13.42578125" style="1" customWidth="1"/>
    <col min="21" max="16384" width="11.42578125" style="1"/>
  </cols>
  <sheetData>
    <row r="2" spans="1:6" x14ac:dyDescent="0.25">
      <c r="A2" s="9"/>
      <c r="B2" s="9"/>
      <c r="C2" s="20"/>
    </row>
    <row r="4" spans="1:6" ht="27" customHeight="1" x14ac:dyDescent="0.25">
      <c r="A4" s="10" t="s">
        <v>10</v>
      </c>
      <c r="B4" s="10"/>
      <c r="C4" s="10"/>
      <c r="D4" s="10"/>
      <c r="E4" s="10"/>
      <c r="F4" s="10"/>
    </row>
    <row r="5" spans="1:6" ht="33.75" customHeight="1" x14ac:dyDescent="0.25">
      <c r="A5" s="10" t="s">
        <v>25</v>
      </c>
      <c r="B5" s="9"/>
      <c r="C5" s="9"/>
      <c r="D5" s="9"/>
      <c r="E5" s="9"/>
      <c r="F5" s="9"/>
    </row>
    <row r="6" spans="1:6" ht="31.5" customHeight="1" x14ac:dyDescent="0.25">
      <c r="A6" s="2"/>
      <c r="B6" s="3" t="s">
        <v>8</v>
      </c>
      <c r="C6" s="21" t="s">
        <v>9</v>
      </c>
      <c r="E6" s="6"/>
    </row>
    <row r="7" spans="1:6" ht="55.5" customHeight="1" x14ac:dyDescent="0.25">
      <c r="A7" s="14" t="s">
        <v>0</v>
      </c>
      <c r="B7" s="15" t="s">
        <v>6</v>
      </c>
      <c r="C7" s="22" t="s">
        <v>7</v>
      </c>
      <c r="D7" s="14" t="s">
        <v>1</v>
      </c>
      <c r="E7" s="16" t="s">
        <v>3</v>
      </c>
      <c r="F7" s="14" t="s">
        <v>2</v>
      </c>
    </row>
    <row r="8" spans="1:6" ht="75" x14ac:dyDescent="0.25">
      <c r="A8" s="11" t="s">
        <v>26</v>
      </c>
      <c r="B8" s="12" t="s">
        <v>27</v>
      </c>
      <c r="C8" s="23">
        <f>SUM(E8:E9)</f>
        <v>675</v>
      </c>
      <c r="D8" s="18" t="s">
        <v>60</v>
      </c>
      <c r="E8" s="19">
        <v>275</v>
      </c>
      <c r="F8" s="17" t="s">
        <v>61</v>
      </c>
    </row>
    <row r="9" spans="1:6" ht="75" x14ac:dyDescent="0.25">
      <c r="A9" s="11"/>
      <c r="B9" s="12"/>
      <c r="C9" s="23"/>
      <c r="D9" s="18" t="s">
        <v>62</v>
      </c>
      <c r="E9" s="19">
        <v>400</v>
      </c>
      <c r="F9" s="17" t="s">
        <v>61</v>
      </c>
    </row>
    <row r="10" spans="1:6" ht="30" x14ac:dyDescent="0.25">
      <c r="A10" s="7" t="s">
        <v>28</v>
      </c>
      <c r="B10" s="8" t="s">
        <v>29</v>
      </c>
      <c r="C10" s="24">
        <f>+E10</f>
        <v>270</v>
      </c>
      <c r="D10" s="18" t="s">
        <v>63</v>
      </c>
      <c r="E10" s="19">
        <v>270</v>
      </c>
      <c r="F10" s="17" t="s">
        <v>64</v>
      </c>
    </row>
    <row r="11" spans="1:6" ht="90" x14ac:dyDescent="0.25">
      <c r="A11" s="7" t="s">
        <v>30</v>
      </c>
      <c r="B11" s="8" t="s">
        <v>31</v>
      </c>
      <c r="C11" s="24">
        <f>+E11</f>
        <v>3360</v>
      </c>
      <c r="D11" s="18" t="s">
        <v>65</v>
      </c>
      <c r="E11" s="19">
        <v>3360</v>
      </c>
      <c r="F11" s="17" t="s">
        <v>66</v>
      </c>
    </row>
    <row r="12" spans="1:6" ht="30" x14ac:dyDescent="0.25">
      <c r="A12" s="7" t="s">
        <v>16</v>
      </c>
      <c r="B12" s="8" t="s">
        <v>5</v>
      </c>
      <c r="C12" s="24">
        <f>+E12</f>
        <v>2787.5</v>
      </c>
      <c r="D12" s="18" t="s">
        <v>67</v>
      </c>
      <c r="E12" s="19">
        <v>2787.5</v>
      </c>
      <c r="F12" s="17" t="s">
        <v>68</v>
      </c>
    </row>
    <row r="13" spans="1:6" ht="75" x14ac:dyDescent="0.25">
      <c r="A13" s="11" t="s">
        <v>17</v>
      </c>
      <c r="B13" s="12" t="s">
        <v>18</v>
      </c>
      <c r="C13" s="23">
        <f>SUM(E13:E15)</f>
        <v>20400</v>
      </c>
      <c r="D13" s="18" t="s">
        <v>69</v>
      </c>
      <c r="E13" s="19">
        <v>7200</v>
      </c>
      <c r="F13" s="17" t="s">
        <v>70</v>
      </c>
    </row>
    <row r="14" spans="1:6" ht="90" x14ac:dyDescent="0.25">
      <c r="A14" s="11"/>
      <c r="B14" s="12"/>
      <c r="C14" s="23"/>
      <c r="D14" s="18" t="s">
        <v>71</v>
      </c>
      <c r="E14" s="19">
        <v>7200</v>
      </c>
      <c r="F14" s="17" t="s">
        <v>72</v>
      </c>
    </row>
    <row r="15" spans="1:6" ht="45" x14ac:dyDescent="0.25">
      <c r="A15" s="11"/>
      <c r="B15" s="12"/>
      <c r="C15" s="23"/>
      <c r="D15" s="18" t="s">
        <v>73</v>
      </c>
      <c r="E15" s="19">
        <v>6000</v>
      </c>
      <c r="F15" s="17" t="s">
        <v>74</v>
      </c>
    </row>
    <row r="16" spans="1:6" ht="135" x14ac:dyDescent="0.25">
      <c r="A16" s="7" t="s">
        <v>32</v>
      </c>
      <c r="B16" s="8" t="s">
        <v>33</v>
      </c>
      <c r="C16" s="24">
        <f>+E16</f>
        <v>4997</v>
      </c>
      <c r="D16" s="18" t="s">
        <v>75</v>
      </c>
      <c r="E16" s="19">
        <v>4997</v>
      </c>
      <c r="F16" s="17" t="s">
        <v>76</v>
      </c>
    </row>
    <row r="17" spans="1:6" ht="30" x14ac:dyDescent="0.25">
      <c r="A17" s="11" t="s">
        <v>12</v>
      </c>
      <c r="B17" s="12" t="s">
        <v>13</v>
      </c>
      <c r="C17" s="23">
        <f>SUM(E17:E18)</f>
        <v>201.43</v>
      </c>
      <c r="D17" s="18" t="s">
        <v>77</v>
      </c>
      <c r="E17" s="19">
        <v>60.7</v>
      </c>
      <c r="F17" s="17" t="s">
        <v>64</v>
      </c>
    </row>
    <row r="18" spans="1:6" ht="30" x14ac:dyDescent="0.25">
      <c r="A18" s="11"/>
      <c r="B18" s="12"/>
      <c r="C18" s="23"/>
      <c r="D18" s="18" t="s">
        <v>78</v>
      </c>
      <c r="E18" s="19">
        <v>140.72999999999999</v>
      </c>
      <c r="F18" s="17" t="s">
        <v>79</v>
      </c>
    </row>
    <row r="19" spans="1:6" ht="30" x14ac:dyDescent="0.25">
      <c r="A19" s="11" t="s">
        <v>34</v>
      </c>
      <c r="B19" s="12" t="s">
        <v>35</v>
      </c>
      <c r="C19" s="23">
        <f>SUM(E19:E20)</f>
        <v>79</v>
      </c>
      <c r="D19" s="18" t="s">
        <v>80</v>
      </c>
      <c r="E19" s="19">
        <v>45</v>
      </c>
      <c r="F19" s="17" t="s">
        <v>64</v>
      </c>
    </row>
    <row r="20" spans="1:6" ht="30" x14ac:dyDescent="0.25">
      <c r="A20" s="11"/>
      <c r="B20" s="12"/>
      <c r="C20" s="23"/>
      <c r="D20" s="18" t="s">
        <v>81</v>
      </c>
      <c r="E20" s="19">
        <v>34</v>
      </c>
      <c r="F20" s="17" t="s">
        <v>79</v>
      </c>
    </row>
    <row r="21" spans="1:6" ht="45" x14ac:dyDescent="0.25">
      <c r="A21" s="7" t="s">
        <v>36</v>
      </c>
      <c r="B21" s="8" t="s">
        <v>37</v>
      </c>
      <c r="C21" s="24">
        <f>+E21</f>
        <v>810</v>
      </c>
      <c r="D21" s="18" t="s">
        <v>82</v>
      </c>
      <c r="E21" s="19">
        <v>810</v>
      </c>
      <c r="F21" s="17" t="s">
        <v>83</v>
      </c>
    </row>
    <row r="22" spans="1:6" ht="30" x14ac:dyDescent="0.25">
      <c r="A22" s="7" t="s">
        <v>38</v>
      </c>
      <c r="B22" s="8" t="s">
        <v>39</v>
      </c>
      <c r="C22" s="24">
        <f>+E22</f>
        <v>1030</v>
      </c>
      <c r="D22" s="18" t="s">
        <v>84</v>
      </c>
      <c r="E22" s="19">
        <v>1030</v>
      </c>
      <c r="F22" s="17" t="s">
        <v>85</v>
      </c>
    </row>
    <row r="23" spans="1:6" ht="30" x14ac:dyDescent="0.25">
      <c r="A23" s="11" t="s">
        <v>19</v>
      </c>
      <c r="B23" s="12" t="s">
        <v>20</v>
      </c>
      <c r="C23" s="23">
        <f>SUM(E23:E24)</f>
        <v>3775</v>
      </c>
      <c r="D23" s="18" t="s">
        <v>86</v>
      </c>
      <c r="E23" s="19">
        <v>1975</v>
      </c>
      <c r="F23" s="17" t="s">
        <v>87</v>
      </c>
    </row>
    <row r="24" spans="1:6" ht="30" x14ac:dyDescent="0.25">
      <c r="A24" s="11"/>
      <c r="B24" s="12"/>
      <c r="C24" s="23"/>
      <c r="D24" s="18" t="s">
        <v>88</v>
      </c>
      <c r="E24" s="19">
        <v>1800</v>
      </c>
      <c r="F24" s="17" t="s">
        <v>89</v>
      </c>
    </row>
    <row r="25" spans="1:6" ht="105" x14ac:dyDescent="0.25">
      <c r="A25" s="7" t="s">
        <v>40</v>
      </c>
      <c r="B25" s="8" t="s">
        <v>41</v>
      </c>
      <c r="C25" s="24">
        <f>+E25</f>
        <v>1700</v>
      </c>
      <c r="D25" s="18" t="s">
        <v>90</v>
      </c>
      <c r="E25" s="19">
        <v>1700</v>
      </c>
      <c r="F25" s="17" t="s">
        <v>91</v>
      </c>
    </row>
    <row r="26" spans="1:6" ht="30" x14ac:dyDescent="0.25">
      <c r="A26" s="11" t="s">
        <v>21</v>
      </c>
      <c r="B26" s="12" t="s">
        <v>22</v>
      </c>
      <c r="C26" s="23">
        <f>SUM(E26:E27)</f>
        <v>16943</v>
      </c>
      <c r="D26" s="18" t="s">
        <v>92</v>
      </c>
      <c r="E26" s="19">
        <v>16140</v>
      </c>
      <c r="F26" s="17" t="s">
        <v>93</v>
      </c>
    </row>
    <row r="27" spans="1:6" ht="30" x14ac:dyDescent="0.25">
      <c r="A27" s="11"/>
      <c r="B27" s="12"/>
      <c r="C27" s="23"/>
      <c r="D27" s="18" t="s">
        <v>94</v>
      </c>
      <c r="E27" s="19">
        <v>803</v>
      </c>
      <c r="F27" s="17" t="s">
        <v>95</v>
      </c>
    </row>
    <row r="28" spans="1:6" ht="75" x14ac:dyDescent="0.25">
      <c r="A28" s="7" t="s">
        <v>42</v>
      </c>
      <c r="B28" s="8" t="s">
        <v>43</v>
      </c>
      <c r="C28" s="24">
        <f>+E28</f>
        <v>6000</v>
      </c>
      <c r="D28" s="18" t="s">
        <v>96</v>
      </c>
      <c r="E28" s="19">
        <v>6000</v>
      </c>
      <c r="F28" s="17" t="s">
        <v>97</v>
      </c>
    </row>
    <row r="29" spans="1:6" ht="45" x14ac:dyDescent="0.25">
      <c r="A29" s="7" t="s">
        <v>44</v>
      </c>
      <c r="B29" s="8" t="s">
        <v>45</v>
      </c>
      <c r="C29" s="24">
        <f>+E29</f>
        <v>300</v>
      </c>
      <c r="D29" s="18" t="s">
        <v>98</v>
      </c>
      <c r="E29" s="19">
        <v>300</v>
      </c>
      <c r="F29" s="17" t="s">
        <v>99</v>
      </c>
    </row>
    <row r="30" spans="1:6" ht="75" x14ac:dyDescent="0.25">
      <c r="A30" s="7" t="s">
        <v>46</v>
      </c>
      <c r="B30" s="8" t="s">
        <v>47</v>
      </c>
      <c r="C30" s="24">
        <f>+E30</f>
        <v>7833.33</v>
      </c>
      <c r="D30" s="18" t="s">
        <v>100</v>
      </c>
      <c r="E30" s="19">
        <v>7833.33</v>
      </c>
      <c r="F30" s="17" t="s">
        <v>101</v>
      </c>
    </row>
    <row r="31" spans="1:6" ht="60" x14ac:dyDescent="0.25">
      <c r="A31" s="7" t="s">
        <v>48</v>
      </c>
      <c r="B31" s="8" t="s">
        <v>49</v>
      </c>
      <c r="C31" s="24">
        <f>+E31</f>
        <v>1040</v>
      </c>
      <c r="D31" s="18" t="s">
        <v>102</v>
      </c>
      <c r="E31" s="19">
        <v>1040</v>
      </c>
      <c r="F31" s="17" t="s">
        <v>103</v>
      </c>
    </row>
    <row r="32" spans="1:6" ht="90" customHeight="1" x14ac:dyDescent="0.25">
      <c r="A32" s="11" t="s">
        <v>23</v>
      </c>
      <c r="B32" s="12" t="s">
        <v>24</v>
      </c>
      <c r="C32" s="23">
        <f>SUM(E32:E33)</f>
        <v>19525</v>
      </c>
      <c r="D32" s="18" t="s">
        <v>104</v>
      </c>
      <c r="E32" s="19">
        <v>14530</v>
      </c>
      <c r="F32" s="17" t="s">
        <v>105</v>
      </c>
    </row>
    <row r="33" spans="1:6" ht="75" x14ac:dyDescent="0.25">
      <c r="A33" s="11"/>
      <c r="B33" s="12"/>
      <c r="C33" s="23"/>
      <c r="D33" s="18" t="s">
        <v>106</v>
      </c>
      <c r="E33" s="19">
        <v>4995</v>
      </c>
      <c r="F33" s="17" t="s">
        <v>107</v>
      </c>
    </row>
    <row r="34" spans="1:6" ht="45" x14ac:dyDescent="0.25">
      <c r="A34" s="7" t="s">
        <v>50</v>
      </c>
      <c r="B34" s="8" t="s">
        <v>51</v>
      </c>
      <c r="C34" s="24">
        <f>+E34</f>
        <v>4725</v>
      </c>
      <c r="D34" s="18" t="s">
        <v>108</v>
      </c>
      <c r="E34" s="19">
        <v>4725</v>
      </c>
      <c r="F34" s="17" t="s">
        <v>109</v>
      </c>
    </row>
    <row r="35" spans="1:6" ht="45" x14ac:dyDescent="0.25">
      <c r="A35" s="11" t="s">
        <v>52</v>
      </c>
      <c r="B35" s="12" t="s">
        <v>53</v>
      </c>
      <c r="C35" s="23">
        <f>SUM(E35:E36)</f>
        <v>291.89999999999998</v>
      </c>
      <c r="D35" s="18" t="s">
        <v>110</v>
      </c>
      <c r="E35" s="19">
        <v>220.5</v>
      </c>
      <c r="F35" s="17" t="s">
        <v>111</v>
      </c>
    </row>
    <row r="36" spans="1:6" ht="45" x14ac:dyDescent="0.25">
      <c r="A36" s="11"/>
      <c r="B36" s="12"/>
      <c r="C36" s="23"/>
      <c r="D36" s="18" t="s">
        <v>112</v>
      </c>
      <c r="E36" s="19">
        <v>71.400000000000006</v>
      </c>
      <c r="F36" s="17" t="s">
        <v>113</v>
      </c>
    </row>
    <row r="37" spans="1:6" ht="60" x14ac:dyDescent="0.25">
      <c r="A37" s="7" t="s">
        <v>14</v>
      </c>
      <c r="B37" s="8" t="s">
        <v>11</v>
      </c>
      <c r="C37" s="24">
        <f>+E37</f>
        <v>13944</v>
      </c>
      <c r="D37" s="18" t="s">
        <v>114</v>
      </c>
      <c r="E37" s="19">
        <v>13944</v>
      </c>
      <c r="F37" s="17" t="s">
        <v>115</v>
      </c>
    </row>
    <row r="38" spans="1:6" ht="45" x14ac:dyDescent="0.25">
      <c r="A38" s="7" t="s">
        <v>54</v>
      </c>
      <c r="B38" s="8" t="s">
        <v>55</v>
      </c>
      <c r="C38" s="24">
        <f>+E38</f>
        <v>675</v>
      </c>
      <c r="D38" s="18" t="s">
        <v>116</v>
      </c>
      <c r="E38" s="19">
        <v>675</v>
      </c>
      <c r="F38" s="17" t="s">
        <v>117</v>
      </c>
    </row>
    <row r="39" spans="1:6" ht="30" x14ac:dyDescent="0.25">
      <c r="A39" s="7" t="s">
        <v>56</v>
      </c>
      <c r="B39" s="8" t="s">
        <v>57</v>
      </c>
      <c r="C39" s="24">
        <f>+E39</f>
        <v>250</v>
      </c>
      <c r="D39" s="18" t="s">
        <v>118</v>
      </c>
      <c r="E39" s="19">
        <v>250</v>
      </c>
      <c r="F39" s="17" t="s">
        <v>79</v>
      </c>
    </row>
    <row r="40" spans="1:6" ht="75" x14ac:dyDescent="0.25">
      <c r="A40" s="7" t="s">
        <v>15</v>
      </c>
      <c r="B40" s="8" t="s">
        <v>4</v>
      </c>
      <c r="C40" s="24">
        <f>+E40</f>
        <v>915</v>
      </c>
      <c r="D40" s="18" t="s">
        <v>119</v>
      </c>
      <c r="E40" s="19">
        <v>915</v>
      </c>
      <c r="F40" s="17" t="s">
        <v>120</v>
      </c>
    </row>
    <row r="41" spans="1:6" ht="60" x14ac:dyDescent="0.25">
      <c r="A41" s="7" t="s">
        <v>58</v>
      </c>
      <c r="B41" s="8" t="s">
        <v>59</v>
      </c>
      <c r="C41" s="24">
        <f>+E41</f>
        <v>8925</v>
      </c>
      <c r="D41" s="18" t="s">
        <v>121</v>
      </c>
      <c r="E41" s="19">
        <v>8925</v>
      </c>
      <c r="F41" s="17" t="s">
        <v>122</v>
      </c>
    </row>
    <row r="42" spans="1:6" ht="21.75" thickBot="1" x14ac:dyDescent="0.3">
      <c r="A42" s="13" t="s">
        <v>123</v>
      </c>
      <c r="B42" s="13"/>
      <c r="C42" s="25">
        <f>SUM(C8:C41)</f>
        <v>121452.15999999999</v>
      </c>
    </row>
    <row r="43" spans="1:6" ht="16.5" thickTop="1" x14ac:dyDescent="0.25"/>
  </sheetData>
  <mergeCells count="28">
    <mergeCell ref="A32:A33"/>
    <mergeCell ref="B32:B33"/>
    <mergeCell ref="C32:C33"/>
    <mergeCell ref="A35:A36"/>
    <mergeCell ref="B35:B36"/>
    <mergeCell ref="C35:C36"/>
    <mergeCell ref="A23:A24"/>
    <mergeCell ref="B23:B24"/>
    <mergeCell ref="C23:C24"/>
    <mergeCell ref="A26:A27"/>
    <mergeCell ref="B26:B27"/>
    <mergeCell ref="C26:C27"/>
    <mergeCell ref="A17:A18"/>
    <mergeCell ref="B17:B18"/>
    <mergeCell ref="C17:C18"/>
    <mergeCell ref="A19:A20"/>
    <mergeCell ref="B19:B20"/>
    <mergeCell ref="C19:C20"/>
    <mergeCell ref="A2:B2"/>
    <mergeCell ref="A5:F5"/>
    <mergeCell ref="A4:F4"/>
    <mergeCell ref="A8:A9"/>
    <mergeCell ref="B8:B9"/>
    <mergeCell ref="C8:C9"/>
    <mergeCell ref="A42:B42"/>
    <mergeCell ref="A13:A15"/>
    <mergeCell ref="B13:B15"/>
    <mergeCell ref="C13:C15"/>
  </mergeCells>
  <pageMargins left="0.23622047244094491" right="0.23622047244094491" top="0.74803149606299213" bottom="0.59055118110236227" header="0.31496062992125984" footer="0.31496062992125984"/>
  <pageSetup paperSize="5" scale="98" orientation="landscape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Nancy Keller Contreras</cp:lastModifiedBy>
  <cp:lastPrinted>2025-10-02T15:51:41Z</cp:lastPrinted>
  <dcterms:created xsi:type="dcterms:W3CDTF">2025-02-03T16:25:53Z</dcterms:created>
  <dcterms:modified xsi:type="dcterms:W3CDTF">2025-10-02T15:51:55Z</dcterms:modified>
</cp:coreProperties>
</file>