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166925"/>
  <mc:AlternateContent xmlns:mc="http://schemas.openxmlformats.org/markup-compatibility/2006">
    <mc:Choice Requires="x15">
      <x15ac:absPath xmlns:x15ac="http://schemas.microsoft.com/office/spreadsheetml/2010/11/ac" url="https://consejoces-my.sharepoint.com/personal/rhernandez_consejoces_onmicrosoft_com/Documents/CES 2026/4. UAIP/1. Informes Mensuales/5. Mayo/NANCY/"/>
    </mc:Choice>
  </mc:AlternateContent>
  <xr:revisionPtr revIDLastSave="195" documentId="8_{968FA84F-1AF9-497D-88DD-B5A95D0B34AD}" xr6:coauthVersionLast="47" xr6:coauthVersionMax="47" xr10:uidLastSave="{F063D8FC-D80F-43F1-B15C-D6034B5C1C5E}"/>
  <bookViews>
    <workbookView xWindow="132" yWindow="24" windowWidth="22908" windowHeight="13656" xr2:uid="{C441477D-5F9C-4590-BC62-D4E3CD35F962}"/>
  </bookViews>
  <sheets>
    <sheet name="Hoja2" sheetId="2" r:id="rId1"/>
  </sheets>
  <definedNames>
    <definedName name="_xlnm.Print_Titles" localSheetId="0">Hoja2!$8:$8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2" l="1"/>
  <c r="C33" i="2"/>
  <c r="C32" i="2"/>
  <c r="C31" i="2"/>
  <c r="C30" i="2"/>
  <c r="C29" i="2"/>
  <c r="C27" i="2"/>
  <c r="C26" i="2"/>
  <c r="C25" i="2"/>
  <c r="C24" i="2"/>
  <c r="C22" i="2"/>
  <c r="C21" i="2"/>
  <c r="C20" i="2"/>
  <c r="C19" i="2"/>
  <c r="C18" i="2"/>
  <c r="C17" i="2"/>
  <c r="C16" i="2"/>
  <c r="C15" i="2"/>
  <c r="C13" i="2"/>
  <c r="C12" i="2"/>
  <c r="C11" i="2"/>
  <c r="C10" i="2"/>
  <c r="C9" i="2"/>
</calcChain>
</file>

<file path=xl/sharedStrings.xml><?xml version="1.0" encoding="utf-8"?>
<sst xmlns="http://schemas.openxmlformats.org/spreadsheetml/2006/main" count="105" uniqueCount="103">
  <si>
    <t>NIT</t>
  </si>
  <si>
    <t>NPG</t>
  </si>
  <si>
    <t>Descripción del concurso</t>
  </si>
  <si>
    <t>Monto publicado</t>
  </si>
  <si>
    <t>Nombre del Proveedor</t>
  </si>
  <si>
    <t>Monto Total
Adjudicaciones</t>
  </si>
  <si>
    <t>INSTITUCIÓN COMPRADORA:</t>
  </si>
  <si>
    <t>CONSEJO ECONÓMICO Y SOCIAL DE GUATEMALA</t>
  </si>
  <si>
    <t>96683503</t>
  </si>
  <si>
    <t>101223579</t>
  </si>
  <si>
    <t>26532476</t>
  </si>
  <si>
    <t>28155106</t>
  </si>
  <si>
    <t>7378106</t>
  </si>
  <si>
    <t>Decreto 36-2024: Ley del Presupuesto General de Ingresos y Egresos del Estado para el Ejercicio Fiscal dos mil veintiseis.</t>
  </si>
  <si>
    <t>87489287</t>
  </si>
  <si>
    <t>SOMOS TU EQUIPO, SOCIEDAD ANONIMA</t>
  </si>
  <si>
    <t>UNISUPER, SOCIEDAD ANONIMA</t>
  </si>
  <si>
    <t>LA PANERIA SOCIEDAD ANONIMA</t>
  </si>
  <si>
    <t>6312551</t>
  </si>
  <si>
    <t>RENTA AUTOS DE GUATEMALA SOCIEDAD ANONIMA</t>
  </si>
  <si>
    <t>69723125</t>
  </si>
  <si>
    <t>IMAGINOVA, SOCIEDAD ANONIMA</t>
  </si>
  <si>
    <t>OPERADORA DE TIENDAS, SOCIEDAD ANONIMA</t>
  </si>
  <si>
    <t>GLAM INTERNATIONAL SOCIEDAD ANONIMA</t>
  </si>
  <si>
    <t>SISTEMAS DE SANITIZACION Y FRAGANCIAS AVANZADOS, SOCIEDAD ANONIMA</t>
  </si>
  <si>
    <t>Periodo: Mayo 2026</t>
  </si>
  <si>
    <t>107014793</t>
  </si>
  <si>
    <t>TAMARINDO, SOCIEDAD ANONIMA</t>
  </si>
  <si>
    <t>107734435</t>
  </si>
  <si>
    <t>EL PEPIÁN, SOCIEDAD ANÓNIMA</t>
  </si>
  <si>
    <t>110564359</t>
  </si>
  <si>
    <t>112138322</t>
  </si>
  <si>
    <t>COPYPLOT, SOCIEDAD ANÓNIMA</t>
  </si>
  <si>
    <t>12522643</t>
  </si>
  <si>
    <t>AMERICANA GLOBAL DE SERVICIOS SOCIEDAD ANONIMA</t>
  </si>
  <si>
    <t>14184303</t>
  </si>
  <si>
    <t>16900979</t>
  </si>
  <si>
    <t>QUINTOS TRAVEL SOCIEDAD ANONIMA</t>
  </si>
  <si>
    <t>24359777</t>
  </si>
  <si>
    <t>4851498</t>
  </si>
  <si>
    <t>LIBRERIA E IMPRENTA VIVIAN SOCIEDAD ANONIMA</t>
  </si>
  <si>
    <t>5049245</t>
  </si>
  <si>
    <t>INVERSIONES REFORMA PALACE, SOCIEDAD ANONIMA</t>
  </si>
  <si>
    <t>5354668</t>
  </si>
  <si>
    <t>5464064</t>
  </si>
  <si>
    <t>PATSY SOCIEDAD ANONIMA</t>
  </si>
  <si>
    <t>68866925</t>
  </si>
  <si>
    <t>84989394</t>
  </si>
  <si>
    <t xml:space="preserve">HUGO LEONEL SAQUIL PEREZ </t>
  </si>
  <si>
    <t>MARÍA FERNANDA MEDRANO NAVARRO</t>
  </si>
  <si>
    <t>FRANCISCO ROBERTO QUINTANILLA IBARRA</t>
  </si>
  <si>
    <t xml:space="preserve">JORGE ENRIQUE LAVARREDA GARGOLLO </t>
  </si>
  <si>
    <t>JESSICA IVONNE RAMIREZ BATRES</t>
  </si>
  <si>
    <t>FERNANDO JAVIER BOSIO</t>
  </si>
  <si>
    <t>E583593143</t>
  </si>
  <si>
    <t>Servicio de purificador de agua WL100 en las oficinas centrales y anexas del Consejo Económico y Social de Guatemala, ubicado en Ave. Reforma 13-70 zona 9, edificio Real Reforma locales 6,7,12 y 14, correspondiente a mayo 2026</t>
  </si>
  <si>
    <t>E583164153</t>
  </si>
  <si>
    <t>Servicio de parqueo para el vehículo placas P544KBH el cual se encuentra rentado por el Consejo Económico y Social de Guatemala, ubicado en Avenida Reforma 13-70 zona 9, edificio Real Reform sótano 2.</t>
  </si>
  <si>
    <t>E583571336</t>
  </si>
  <si>
    <t>Compra de alimentos (almuerzo) para servir en reunión de Comisión Permanente No. 12-2026 del 13 de mayo del 2026</t>
  </si>
  <si>
    <t>E582721814</t>
  </si>
  <si>
    <t>Servicio de diseño , formato y diagramación para la "Memoria de Labores" del CES 2025.  Esto incluye diseño de portada y contraportada, maquetación y diseño de documento en formato carta. Los archivos entregables son: archivo de formato PDF para impresión y archivo editable.</t>
  </si>
  <si>
    <t>E582801575</t>
  </si>
  <si>
    <t>Arrendamiento de 2 equipos de  fotocopiadoras utilizados durante el mes de abril del 2026, en oficinas centrales y anexas del CES</t>
  </si>
  <si>
    <t>E583705669</t>
  </si>
  <si>
    <t>Arrendamiento de 2 equipos de fotocopiadoras utilizados durante el mes de mayo del 2026, en oficinas centrales y anexas del CES</t>
  </si>
  <si>
    <t>E582945828</t>
  </si>
  <si>
    <t>Servicio de fumigación en la oficinas centrales y anexas del Consejo Económico y Social de Guatemala, ubicado en la Avenida Reforma 13-70 zona 9, locales 6, 7, 12 y 14. El Servicio de fumigación para control de plagas de sistema por aspersión, profesional y formula avanzada para cucaracha, zancudo, mosca, mosquito, arácnidos e insectos rastreros</t>
  </si>
  <si>
    <t>E583225721</t>
  </si>
  <si>
    <t>Compra de un aire acondicionado de 24000 BTU, para remplazar el mini-split en mal estado de la sala de reuniones de las oficinas 12 y 14 del Consejo Económico y Social de Guatemala</t>
  </si>
  <si>
    <t>E584112084</t>
  </si>
  <si>
    <t>Compra de un boleto aéreo de ida y vuelta a Montevideo, Uruguay para asistir y representar al CES de Guatemala en el Encuentro de Alto Nivel de Consejos Económicos y Sociales e Institucionales de Diálogo Social Iberoamericanos. El diálogo social desempeña un papel central en la gestión y realización de transiciones justas hacia economías y sociedades ambientalmente sostenibles y es clave para gestionar las transiciones que reduzcan desigualdades. El evento se llevará a cabo el 19 al 21 de mayo de 2026.</t>
  </si>
  <si>
    <t>E583871232</t>
  </si>
  <si>
    <t>Servicio de reparación de la puerta de vidrio de la oficina de la Subsecretaría Administrativa Financiera por daño de rodos y rieles desgastados por uso, ubicada en las oficinas centrales del Consejo Económico y Social de Guatemala</t>
  </si>
  <si>
    <t>E583580165</t>
  </si>
  <si>
    <t>Compra de alimentos (refacción) para servir en reunión de Comisión Permanente No. 12-2026 del 13 de mayo del 2026</t>
  </si>
  <si>
    <t>E583578845</t>
  </si>
  <si>
    <t>E584224273</t>
  </si>
  <si>
    <t>Compra de tornillos destinados al archivo y resguardo de expedientes de procesos y documentos a cargo del personal del Consejo Económico y Social de Guatemala</t>
  </si>
  <si>
    <t>E582999405</t>
  </si>
  <si>
    <t>Servicio de atención y alimentación para actividad de Asamblea Ordinaria No. 04-2026 del CES, del día miércoles 29 de abril 2026</t>
  </si>
  <si>
    <t>E583180086</t>
  </si>
  <si>
    <t>Servicios de atención y alimentación para reunión de trabajo por parte del sector Empresarial, en donde se abordará el seguimiento a la agenda de trabajo sectorial, el día 29 de abril del 2026</t>
  </si>
  <si>
    <t>E583189377</t>
  </si>
  <si>
    <t>Servicio de elaboración de un documento Técnico sobre estudios socioeconómicos "Análisis del presupuesto público de los ejercicios fiscales 2025 y 2026 en los municipios con mayores índices de pobreza en el país". Esta información proporciona las bases para analizar cómo la asignación del presupuesto público incide en los indicadores socioeconómicos de los municipios con mayores índices de pobreza.</t>
  </si>
  <si>
    <t>E583558569</t>
  </si>
  <si>
    <t>Compra de alimentos (refacción) para servir en reunión de trabajo: revisión de  resultados del primer cuatrimestre del ejercicio 2026, con personal del CES, el 13 de mayo 2026</t>
  </si>
  <si>
    <t>E584191766</t>
  </si>
  <si>
    <t>Servicio de arrendamiento de vehículo por el período del 23 de abril al 22 de mayo de 2026.  Por el traslado del secretario técnico, a distintas actividades dentro del territorio nacional, asimismo el traslado del personal y el traslado de equipo audiovisual que se utiliza en las distintas reuniones y actividades del Consejo Económico y Social de Guatemala.</t>
  </si>
  <si>
    <t>E583320066</t>
  </si>
  <si>
    <t>Compra de 7 loncheras y portaviandas con impresión del logo del Consejo Económico y Social de Guatemala para ser entregados a las trabajadoras por el día de la Madre</t>
  </si>
  <si>
    <t>E584264607</t>
  </si>
  <si>
    <t>Impresión de cinco ejemplares del documento Memoria de Labores 2024 del CES, tamaño carta horizontal, impresas en papel husky 12, full color, interiores 76 páginas papel couche 100, impresión full colortiro y retiro,  y 25 ejemplares del documento Memoria de Labores 2025, tamaño carta horizontal,   impresas en papel husky 12, full color,  interiores 78 páginas papel couche 100, impresión full colortiro y retiro. Impresión de 400 tarjetas de presentación en papel husky, full color, para el Subsecretario Técnico, Asesor del Sector Trabajador, Auditor Interno y Subsecretaria Administrativa y Financiera.</t>
  </si>
  <si>
    <t>E583564194</t>
  </si>
  <si>
    <t>E583597637</t>
  </si>
  <si>
    <t>Compra de agua pura embotellada para los invitados a las distintas reuniones que se realizan en las oficinas del CES, en el marco de sus actividades</t>
  </si>
  <si>
    <t>E583212484</t>
  </si>
  <si>
    <t>Compra de alimentos (almuerzos) para la reunión de trabajo "seguimiento a temas de Secretaría Técnica y Agenda Estratégica Institucional 2026", constituido por la Secretaría Técnica a realizarse en las instalaciones del CES el 08/05/2026</t>
  </si>
  <si>
    <t>E583698204</t>
  </si>
  <si>
    <t>Servicio de audiovisual para la Asamblea Ordinaria No. 04-2026 a celebrarse el día miércoles 29 abril 2026, para que los consejeros e invitados puedan tener una mejor calidad auditiva y visual del material que se expondrá durante la asamblea que se transmitira en forma presencial y virtual</t>
  </si>
  <si>
    <t>E583162363</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</si>
  <si>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mayo 2026</t>
  </si>
  <si>
    <t>TOTAL MES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</si>
</sst>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 Q.&quot;#,##0.00;&quot; Q.&quot;\-#,##0.00;&quot; Q.&quot;#,##0.00;\@"/>
    <numFmt numFmtId="165" formatCode="&quot;Q&quot;#,##0.00"/>
  </numFmts>
  <fonts count="11" x14ac:knownFonts="1">
    <font>
      <sz val="11"/>
      <color theme="1"/>
      <name val="Calibri"/>
      <family val="2"/>
      <scheme val="minor"/>
    </font>
    <font>
      <sz val="11"/>
      <color theme="1"/>
      <name val="Calibri"/>
      <family val="2"/>
      <scheme val="minor"/>
    </font>
    <font>
      <sz val="11"/>
      <color indexed="8"/>
      <name val="Calibri"/>
      <family val="2"/>
      <scheme val="minor"/>
    </font>
    <font>
      <sz val="12"/>
      <color theme="1"/>
      <name val="Aptos"/>
      <family val="2"/>
    </font>
    <font>
      <b/>
      <sz val="12"/>
      <color theme="1"/>
      <name val="Aptos"/>
      <family val="2"/>
    </font>
    <font>
      <sz val="12"/>
      <color rgb="FF000000"/>
      <name val="Aptos"/>
      <family val="2"/>
    </font>
    <font>
      <b/>
      <sz val="12"/>
      <color rgb="FF000000"/>
      <name val="Aptos"/>
      <family val="2"/>
    </font>
    <font>
      <b/>
      <sz val="12"/>
      <name val="Aptos"/>
      <family val="2"/>
    </font>
    <font>
      <b/>
      <sz val="11"/>
      <color theme="1"/>
      <name val="Calibri"/>
      <family val="2"/>
      <scheme val="minor"/>
    </font>
    <font>
      <sz val="10"/>
      <color theme="1"/>
      <name val="Calibri"/>
      <family val="2"/>
      <scheme val="minor"/>
    </font>
    <font>
      <b/>
      <sz val="16"/>
      <name val="Aptos"/>
      <family val="2"/>
    </font>
  </fonts>
  <fills count="3">
    <fill>
      <patternFill patternType="none"/>
    </fill>
    <fill>
      <patternFill patternType="gray125"/>
    </fill>
    <fill>
      <patternFill patternType="solid">
        <fgColor rgb="FFEC701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3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44" fontId="3" fillId="0" borderId="0" xfId="1" applyFont="1" applyAlignment="1">
      <alignment horizontal="center" vertical="center"/>
    </xf>
    <xf numFmtId="44" fontId="3" fillId="0" borderId="0" xfId="0" applyNumberFormat="1" applyFont="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0" fillId="0" borderId="1" xfId="0" applyBorder="1" applyAlignment="1">
      <alignment horizontal="center" vertical="center"/>
    </xf>
    <xf numFmtId="164" fontId="8" fillId="0" borderId="1" xfId="0" applyNumberFormat="1" applyFont="1" applyBorder="1" applyAlignment="1">
      <alignment horizontal="center" vertical="center"/>
    </xf>
    <xf numFmtId="165" fontId="4" fillId="0" borderId="0" xfId="1" applyNumberFormat="1" applyFont="1" applyAlignment="1">
      <alignment horizontal="center" vertical="center"/>
    </xf>
    <xf numFmtId="165" fontId="6" fillId="0" borderId="0" xfId="1" applyNumberFormat="1" applyFont="1" applyAlignment="1">
      <alignment horizontal="left" vertical="center"/>
    </xf>
    <xf numFmtId="165" fontId="7" fillId="2" borderId="1"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3" fillId="0" borderId="0" xfId="1" applyNumberFormat="1" applyFont="1" applyAlignment="1">
      <alignment horizontal="center" vertical="center"/>
    </xf>
    <xf numFmtId="0" fontId="3" fillId="0" borderId="0" xfId="0" applyFont="1" applyAlignment="1">
      <alignment horizontal="center"/>
    </xf>
    <xf numFmtId="165" fontId="4" fillId="0" borderId="2" xfId="1" applyNumberFormat="1" applyFont="1" applyBorder="1" applyAlignment="1">
      <alignment horizontal="center" vertical="center"/>
    </xf>
    <xf numFmtId="165" fontId="6" fillId="0" borderId="0" xfId="1" applyNumberFormat="1" applyFont="1" applyAlignment="1">
      <alignment horizontal="left" vertical="center" indent="2"/>
    </xf>
    <xf numFmtId="0" fontId="5" fillId="0" borderId="0" xfId="0" applyFont="1" applyAlignment="1">
      <alignment horizontal="right" vertical="center"/>
    </xf>
    <xf numFmtId="0" fontId="1" fillId="0" borderId="1" xfId="2" applyFont="1" applyBorder="1" applyAlignment="1">
      <alignment horizontal="center" vertical="center"/>
    </xf>
    <xf numFmtId="165" fontId="10" fillId="0" borderId="0" xfId="1" applyNumberFormat="1" applyFont="1" applyBorder="1" applyAlignment="1">
      <alignment horizontal="center" vertical="center"/>
    </xf>
    <xf numFmtId="0" fontId="9" fillId="0" borderId="1" xfId="0" applyFont="1" applyBorder="1" applyAlignment="1">
      <alignment vertical="center" wrapText="1"/>
    </xf>
    <xf numFmtId="0" fontId="1" fillId="0" borderId="1" xfId="2" applyFont="1" applyBorder="1" applyAlignment="1">
      <alignment horizontal="left" vertical="center" wrapText="1"/>
    </xf>
    <xf numFmtId="0" fontId="1" fillId="0" borderId="3" xfId="2" applyFont="1" applyBorder="1" applyAlignment="1">
      <alignment horizontal="center" vertical="center"/>
    </xf>
    <xf numFmtId="0" fontId="1" fillId="0" borderId="4" xfId="2" applyFont="1" applyBorder="1" applyAlignment="1">
      <alignment horizontal="center" vertical="center"/>
    </xf>
    <xf numFmtId="0" fontId="1" fillId="0" borderId="3" xfId="2" applyFont="1" applyBorder="1" applyAlignment="1">
      <alignment horizontal="left" vertical="center" wrapText="1"/>
    </xf>
    <xf numFmtId="0" fontId="1" fillId="0" borderId="4" xfId="2" applyFont="1" applyBorder="1" applyAlignment="1">
      <alignment horizontal="left" vertical="center" wrapText="1"/>
    </xf>
    <xf numFmtId="165" fontId="1" fillId="0" borderId="3" xfId="1" applyNumberFormat="1" applyFont="1" applyBorder="1" applyAlignment="1">
      <alignment horizontal="center" vertical="center"/>
    </xf>
    <xf numFmtId="165" fontId="1" fillId="0" borderId="4" xfId="1" applyNumberFormat="1"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3</xdr:row>
      <xdr:rowOff>32113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01010" cy="6264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35"/>
  <sheetViews>
    <sheetView tabSelected="1" zoomScaleNormal="100" workbookViewId="0">
      <selection activeCell="E34" sqref="E34"/>
    </sheetView>
  </sheetViews>
  <sheetFormatPr baseColWidth="10" defaultColWidth="11.44140625" defaultRowHeight="15.6" x14ac:dyDescent="0.3"/>
  <cols>
    <col min="1" max="1" width="12.6640625" style="1" customWidth="1"/>
    <col min="2" max="2" width="29.88671875" style="4" customWidth="1"/>
    <col min="3" max="3" width="22.6640625" style="16" bestFit="1" customWidth="1"/>
    <col min="4" max="4" width="13.6640625" style="1" bestFit="1" customWidth="1"/>
    <col min="5" max="5" width="24.88671875" style="5" bestFit="1" customWidth="1"/>
    <col min="6" max="6" width="69.88671875" style="1" customWidth="1"/>
    <col min="7" max="19" width="11.44140625" style="1"/>
    <col min="20" max="20" width="13.44140625" style="1" customWidth="1"/>
    <col min="21" max="16384" width="11.44140625" style="1"/>
  </cols>
  <sheetData>
    <row r="2" spans="1:6" x14ac:dyDescent="0.3">
      <c r="A2" s="32"/>
      <c r="B2" s="32"/>
      <c r="C2" s="12"/>
    </row>
    <row r="4" spans="1:6" x14ac:dyDescent="0.3">
      <c r="A4" s="33" t="s">
        <v>13</v>
      </c>
      <c r="B4" s="33"/>
      <c r="C4" s="33"/>
      <c r="D4" s="33"/>
      <c r="E4" s="33"/>
      <c r="F4" s="33"/>
    </row>
    <row r="5" spans="1:6" x14ac:dyDescent="0.3">
      <c r="A5" s="33" t="s">
        <v>25</v>
      </c>
      <c r="B5" s="32"/>
      <c r="C5" s="32"/>
      <c r="D5" s="32"/>
      <c r="E5" s="32"/>
      <c r="F5" s="32"/>
    </row>
    <row r="6" spans="1:6" x14ac:dyDescent="0.3">
      <c r="A6" s="2"/>
      <c r="C6" s="20" t="s">
        <v>6</v>
      </c>
      <c r="D6" s="19" t="s">
        <v>7</v>
      </c>
      <c r="E6" s="6"/>
    </row>
    <row r="7" spans="1:6" x14ac:dyDescent="0.3">
      <c r="A7" s="2"/>
      <c r="B7" s="3"/>
      <c r="C7" s="13"/>
      <c r="E7" s="6"/>
    </row>
    <row r="8" spans="1:6" ht="31.2" x14ac:dyDescent="0.3">
      <c r="A8" s="7" t="s">
        <v>0</v>
      </c>
      <c r="B8" s="8" t="s">
        <v>4</v>
      </c>
      <c r="C8" s="14" t="s">
        <v>5</v>
      </c>
      <c r="D8" s="7" t="s">
        <v>1</v>
      </c>
      <c r="E8" s="9" t="s">
        <v>3</v>
      </c>
      <c r="F8" s="7" t="s">
        <v>2</v>
      </c>
    </row>
    <row r="9" spans="1:6" s="17" customFormat="1" ht="41.4" x14ac:dyDescent="0.3">
      <c r="A9" s="21" t="s">
        <v>9</v>
      </c>
      <c r="B9" s="24" t="s">
        <v>15</v>
      </c>
      <c r="C9" s="15">
        <f>+E9</f>
        <v>648</v>
      </c>
      <c r="D9" s="10" t="s">
        <v>54</v>
      </c>
      <c r="E9" s="11">
        <v>648</v>
      </c>
      <c r="F9" s="23" t="s">
        <v>55</v>
      </c>
    </row>
    <row r="10" spans="1:6" s="17" customFormat="1" ht="41.4" x14ac:dyDescent="0.3">
      <c r="A10" s="21" t="s">
        <v>26</v>
      </c>
      <c r="B10" s="24" t="s">
        <v>27</v>
      </c>
      <c r="C10" s="15">
        <f t="shared" ref="C10:C12" si="0">+E10</f>
        <v>700</v>
      </c>
      <c r="D10" s="10" t="s">
        <v>56</v>
      </c>
      <c r="E10" s="11">
        <v>700</v>
      </c>
      <c r="F10" s="23" t="s">
        <v>57</v>
      </c>
    </row>
    <row r="11" spans="1:6" s="17" customFormat="1" ht="27.6" x14ac:dyDescent="0.3">
      <c r="A11" s="21" t="s">
        <v>28</v>
      </c>
      <c r="B11" s="24" t="s">
        <v>29</v>
      </c>
      <c r="C11" s="15">
        <f t="shared" si="0"/>
        <v>545</v>
      </c>
      <c r="D11" s="10" t="s">
        <v>58</v>
      </c>
      <c r="E11" s="11">
        <v>545</v>
      </c>
      <c r="F11" s="23" t="s">
        <v>59</v>
      </c>
    </row>
    <row r="12" spans="1:6" s="17" customFormat="1" ht="55.2" x14ac:dyDescent="0.3">
      <c r="A12" s="21" t="s">
        <v>30</v>
      </c>
      <c r="B12" s="24" t="s">
        <v>49</v>
      </c>
      <c r="C12" s="15">
        <f t="shared" si="0"/>
        <v>2480</v>
      </c>
      <c r="D12" s="10" t="s">
        <v>60</v>
      </c>
      <c r="E12" s="11">
        <v>2480</v>
      </c>
      <c r="F12" s="23" t="s">
        <v>61</v>
      </c>
    </row>
    <row r="13" spans="1:6" s="17" customFormat="1" ht="30" customHeight="1" x14ac:dyDescent="0.3">
      <c r="A13" s="25" t="s">
        <v>31</v>
      </c>
      <c r="B13" s="27" t="s">
        <v>32</v>
      </c>
      <c r="C13" s="29">
        <f>SUM(E13:E14)</f>
        <v>5575</v>
      </c>
      <c r="D13" s="10" t="s">
        <v>62</v>
      </c>
      <c r="E13" s="11">
        <v>2787.5</v>
      </c>
      <c r="F13" s="23" t="s">
        <v>63</v>
      </c>
    </row>
    <row r="14" spans="1:6" s="17" customFormat="1" ht="27.6" x14ac:dyDescent="0.3">
      <c r="A14" s="26"/>
      <c r="B14" s="28"/>
      <c r="C14" s="30"/>
      <c r="D14" s="10" t="s">
        <v>64</v>
      </c>
      <c r="E14" s="11">
        <v>2787.5</v>
      </c>
      <c r="F14" s="23" t="s">
        <v>65</v>
      </c>
    </row>
    <row r="15" spans="1:6" s="17" customFormat="1" ht="69" x14ac:dyDescent="0.3">
      <c r="A15" s="21" t="s">
        <v>33</v>
      </c>
      <c r="B15" s="24" t="s">
        <v>34</v>
      </c>
      <c r="C15" s="15">
        <f t="shared" ref="C15:C21" si="1">+E15</f>
        <v>1895</v>
      </c>
      <c r="D15" s="10" t="s">
        <v>66</v>
      </c>
      <c r="E15" s="11">
        <v>1895</v>
      </c>
      <c r="F15" s="23" t="s">
        <v>67</v>
      </c>
    </row>
    <row r="16" spans="1:6" s="17" customFormat="1" ht="41.4" x14ac:dyDescent="0.3">
      <c r="A16" s="21" t="s">
        <v>35</v>
      </c>
      <c r="B16" s="24" t="s">
        <v>48</v>
      </c>
      <c r="C16" s="15">
        <f t="shared" si="1"/>
        <v>8900</v>
      </c>
      <c r="D16" s="10" t="s">
        <v>68</v>
      </c>
      <c r="E16" s="11">
        <v>8900</v>
      </c>
      <c r="F16" s="23" t="s">
        <v>69</v>
      </c>
    </row>
    <row r="17" spans="1:6" s="17" customFormat="1" ht="105" customHeight="1" x14ac:dyDescent="0.3">
      <c r="A17" s="21" t="s">
        <v>36</v>
      </c>
      <c r="B17" s="24" t="s">
        <v>37</v>
      </c>
      <c r="C17" s="15">
        <f t="shared" si="1"/>
        <v>11007</v>
      </c>
      <c r="D17" s="10" t="s">
        <v>70</v>
      </c>
      <c r="E17" s="11">
        <v>11007</v>
      </c>
      <c r="F17" s="23" t="s">
        <v>71</v>
      </c>
    </row>
    <row r="18" spans="1:6" s="17" customFormat="1" ht="41.4" x14ac:dyDescent="0.3">
      <c r="A18" s="21" t="s">
        <v>38</v>
      </c>
      <c r="B18" s="24" t="s">
        <v>50</v>
      </c>
      <c r="C18" s="15">
        <f t="shared" si="1"/>
        <v>850</v>
      </c>
      <c r="D18" s="10" t="s">
        <v>72</v>
      </c>
      <c r="E18" s="11">
        <v>850</v>
      </c>
      <c r="F18" s="23" t="s">
        <v>73</v>
      </c>
    </row>
    <row r="19" spans="1:6" s="17" customFormat="1" ht="27.6" x14ac:dyDescent="0.3">
      <c r="A19" s="21" t="s">
        <v>10</v>
      </c>
      <c r="B19" s="24" t="s">
        <v>16</v>
      </c>
      <c r="C19" s="15">
        <f t="shared" si="1"/>
        <v>100.8</v>
      </c>
      <c r="D19" s="10" t="s">
        <v>74</v>
      </c>
      <c r="E19" s="11">
        <v>100.8</v>
      </c>
      <c r="F19" s="23" t="s">
        <v>75</v>
      </c>
    </row>
    <row r="20" spans="1:6" s="17" customFormat="1" ht="27.6" x14ac:dyDescent="0.3">
      <c r="A20" s="21" t="s">
        <v>11</v>
      </c>
      <c r="B20" s="24" t="s">
        <v>17</v>
      </c>
      <c r="C20" s="15">
        <f t="shared" si="1"/>
        <v>73.5</v>
      </c>
      <c r="D20" s="10" t="s">
        <v>76</v>
      </c>
      <c r="E20" s="11">
        <v>73.5</v>
      </c>
      <c r="F20" s="23" t="s">
        <v>75</v>
      </c>
    </row>
    <row r="21" spans="1:6" s="17" customFormat="1" ht="28.8" x14ac:dyDescent="0.3">
      <c r="A21" s="21" t="s">
        <v>39</v>
      </c>
      <c r="B21" s="24" t="s">
        <v>40</v>
      </c>
      <c r="C21" s="15">
        <f t="shared" si="1"/>
        <v>550</v>
      </c>
      <c r="D21" s="10" t="s">
        <v>77</v>
      </c>
      <c r="E21" s="11">
        <v>550</v>
      </c>
      <c r="F21" s="23" t="s">
        <v>78</v>
      </c>
    </row>
    <row r="22" spans="1:6" s="17" customFormat="1" ht="30" customHeight="1" x14ac:dyDescent="0.3">
      <c r="A22" s="25" t="s">
        <v>41</v>
      </c>
      <c r="B22" s="27" t="s">
        <v>42</v>
      </c>
      <c r="C22" s="29">
        <f>SUM(E22:E23)</f>
        <v>16883</v>
      </c>
      <c r="D22" s="10" t="s">
        <v>79</v>
      </c>
      <c r="E22" s="11">
        <v>16080</v>
      </c>
      <c r="F22" s="23" t="s">
        <v>80</v>
      </c>
    </row>
    <row r="23" spans="1:6" s="17" customFormat="1" ht="41.4" x14ac:dyDescent="0.3">
      <c r="A23" s="26"/>
      <c r="B23" s="28"/>
      <c r="C23" s="30"/>
      <c r="D23" s="10" t="s">
        <v>81</v>
      </c>
      <c r="E23" s="11">
        <v>803</v>
      </c>
      <c r="F23" s="23" t="s">
        <v>82</v>
      </c>
    </row>
    <row r="24" spans="1:6" s="17" customFormat="1" ht="69" x14ac:dyDescent="0.3">
      <c r="A24" s="21" t="s">
        <v>43</v>
      </c>
      <c r="B24" s="24" t="s">
        <v>51</v>
      </c>
      <c r="C24" s="15">
        <f>+E24</f>
        <v>10000</v>
      </c>
      <c r="D24" s="10" t="s">
        <v>83</v>
      </c>
      <c r="E24" s="11">
        <v>10000</v>
      </c>
      <c r="F24" s="23" t="s">
        <v>84</v>
      </c>
    </row>
    <row r="25" spans="1:6" s="17" customFormat="1" ht="41.4" x14ac:dyDescent="0.3">
      <c r="A25" s="21" t="s">
        <v>44</v>
      </c>
      <c r="B25" s="24" t="s">
        <v>45</v>
      </c>
      <c r="C25" s="15">
        <f t="shared" ref="C25:C26" si="2">+E25</f>
        <v>170</v>
      </c>
      <c r="D25" s="10" t="s">
        <v>85</v>
      </c>
      <c r="E25" s="11">
        <v>170</v>
      </c>
      <c r="F25" s="23" t="s">
        <v>86</v>
      </c>
    </row>
    <row r="26" spans="1:6" s="17" customFormat="1" ht="69" x14ac:dyDescent="0.3">
      <c r="A26" s="21" t="s">
        <v>18</v>
      </c>
      <c r="B26" s="24" t="s">
        <v>19</v>
      </c>
      <c r="C26" s="15">
        <f t="shared" si="2"/>
        <v>12240</v>
      </c>
      <c r="D26" s="10" t="s">
        <v>87</v>
      </c>
      <c r="E26" s="11">
        <v>12240</v>
      </c>
      <c r="F26" s="23" t="s">
        <v>88</v>
      </c>
    </row>
    <row r="27" spans="1:6" s="17" customFormat="1" ht="30" customHeight="1" x14ac:dyDescent="0.3">
      <c r="A27" s="25" t="s">
        <v>46</v>
      </c>
      <c r="B27" s="27" t="s">
        <v>52</v>
      </c>
      <c r="C27" s="29">
        <f>+E27+E28</f>
        <v>8335</v>
      </c>
      <c r="D27" s="10" t="s">
        <v>89</v>
      </c>
      <c r="E27" s="11">
        <v>1365</v>
      </c>
      <c r="F27" s="23" t="s">
        <v>90</v>
      </c>
    </row>
    <row r="28" spans="1:6" s="17" customFormat="1" ht="110.4" x14ac:dyDescent="0.3">
      <c r="A28" s="26"/>
      <c r="B28" s="28"/>
      <c r="C28" s="30"/>
      <c r="D28" s="10" t="s">
        <v>91</v>
      </c>
      <c r="E28" s="11">
        <v>6970</v>
      </c>
      <c r="F28" s="23" t="s">
        <v>92</v>
      </c>
    </row>
    <row r="29" spans="1:6" s="17" customFormat="1" ht="27.6" x14ac:dyDescent="0.3">
      <c r="A29" s="21" t="s">
        <v>20</v>
      </c>
      <c r="B29" s="24" t="s">
        <v>21</v>
      </c>
      <c r="C29" s="15">
        <f>+E29</f>
        <v>169</v>
      </c>
      <c r="D29" s="10" t="s">
        <v>93</v>
      </c>
      <c r="E29" s="11">
        <v>169</v>
      </c>
      <c r="F29" s="23" t="s">
        <v>75</v>
      </c>
    </row>
    <row r="30" spans="1:6" s="17" customFormat="1" ht="28.8" x14ac:dyDescent="0.3">
      <c r="A30" s="21" t="s">
        <v>12</v>
      </c>
      <c r="B30" s="24" t="s">
        <v>22</v>
      </c>
      <c r="C30" s="15">
        <f t="shared" ref="C30:C33" si="3">+E30</f>
        <v>350</v>
      </c>
      <c r="D30" s="10" t="s">
        <v>94</v>
      </c>
      <c r="E30" s="11">
        <v>350</v>
      </c>
      <c r="F30" s="23" t="s">
        <v>95</v>
      </c>
    </row>
    <row r="31" spans="1:6" s="17" customFormat="1" ht="41.4" x14ac:dyDescent="0.3">
      <c r="A31" s="21" t="s">
        <v>47</v>
      </c>
      <c r="B31" s="24" t="s">
        <v>53</v>
      </c>
      <c r="C31" s="15">
        <f t="shared" si="3"/>
        <v>795.3</v>
      </c>
      <c r="D31" s="10" t="s">
        <v>96</v>
      </c>
      <c r="E31" s="11">
        <v>795.3</v>
      </c>
      <c r="F31" s="23" t="s">
        <v>97</v>
      </c>
    </row>
    <row r="32" spans="1:6" s="17" customFormat="1" ht="55.2" x14ac:dyDescent="0.3">
      <c r="A32" s="21" t="s">
        <v>14</v>
      </c>
      <c r="B32" s="24" t="s">
        <v>23</v>
      </c>
      <c r="C32" s="15">
        <f t="shared" si="3"/>
        <v>13552</v>
      </c>
      <c r="D32" s="10" t="s">
        <v>98</v>
      </c>
      <c r="E32" s="11">
        <v>13552</v>
      </c>
      <c r="F32" s="23" t="s">
        <v>99</v>
      </c>
    </row>
    <row r="33" spans="1:6" s="17" customFormat="1" ht="69" x14ac:dyDescent="0.3">
      <c r="A33" s="21" t="s">
        <v>8</v>
      </c>
      <c r="B33" s="24" t="s">
        <v>24</v>
      </c>
      <c r="C33" s="15">
        <f t="shared" si="3"/>
        <v>915</v>
      </c>
      <c r="D33" s="10" t="s">
        <v>100</v>
      </c>
      <c r="E33" s="11">
        <v>915</v>
      </c>
      <c r="F33" s="23" t="s">
        <v>101</v>
      </c>
    </row>
    <row r="34" spans="1:6" ht="21.6" thickBot="1" x14ac:dyDescent="0.35">
      <c r="A34" s="31" t="s">
        <v>102</v>
      </c>
      <c r="B34" s="31"/>
      <c r="C34" s="18">
        <f>SUM(C9:C33)</f>
        <v>96733.6</v>
      </c>
      <c r="E34" s="22"/>
    </row>
    <row r="35" spans="1:6" ht="16.2" thickTop="1" x14ac:dyDescent="0.3"/>
  </sheetData>
  <mergeCells count="13">
    <mergeCell ref="A13:A14"/>
    <mergeCell ref="B13:B14"/>
    <mergeCell ref="C13:C14"/>
    <mergeCell ref="A34:B34"/>
    <mergeCell ref="A2:B2"/>
    <mergeCell ref="A5:F5"/>
    <mergeCell ref="A4:F4"/>
    <mergeCell ref="A27:A28"/>
    <mergeCell ref="B27:B28"/>
    <mergeCell ref="C27:C28"/>
    <mergeCell ref="A22:A23"/>
    <mergeCell ref="B22:B23"/>
    <mergeCell ref="C22:C23"/>
  </mergeCells>
  <pageMargins left="0.23622047244094491" right="0.23622047244094491" top="0.74803149606299213" bottom="0.59055118110236227" header="0.31496062992125984" footer="0.31496062992125984"/>
  <pageSetup scale="76" orientation="landscape" r:id="rId1"/>
  <headerFooter>
    <oddFooter>&amp;RPágina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177FA65CEFAE43994BA6B0A3863551" ma:contentTypeVersion="10" ma:contentTypeDescription="Create a new document." ma:contentTypeScope="" ma:versionID="eceb05709ff73ed6752438e4c1602102">
  <xsd:schema xmlns:xsd="http://www.w3.org/2001/XMLSchema" xmlns:xs="http://www.w3.org/2001/XMLSchema" xmlns:p="http://schemas.microsoft.com/office/2006/metadata/properties" xmlns:ns3="650a91b6-b3bb-41af-afaf-1872ec98f8c3" targetNamespace="http://schemas.microsoft.com/office/2006/metadata/properties" ma:root="true" ma:fieldsID="58874eaf3e368b8c2230d693783f0505" ns3:_="">
    <xsd:import namespace="650a91b6-b3bb-41af-afaf-1872ec98f8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a91b6-b3bb-41af-afaf-1872ec98f8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088267-0215-4EDD-84F7-C0BDC76CA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a91b6-b3bb-41af-afaf-1872ec98f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56E55-0B51-4EC0-9907-5358D629FDFD}">
  <ds:schemaRefs>
    <ds:schemaRef ds:uri="http://schemas.microsoft.com/sharepoint/v3/contenttype/forms"/>
  </ds:schemaRefs>
</ds:datastoreItem>
</file>

<file path=customXml/itemProps3.xml><?xml version="1.0" encoding="utf-8"?>
<ds:datastoreItem xmlns:ds="http://schemas.openxmlformats.org/officeDocument/2006/customXml" ds:itemID="{A55E0C3F-B608-4DAF-9C32-FDBEE744485C}">
  <ds:schemaRefs>
    <ds:schemaRef ds:uri="650a91b6-b3bb-41af-afaf-1872ec98f8c3"/>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RitaH.CES</cp:lastModifiedBy>
  <cp:lastPrinted>2026-06-02T16:28:05Z</cp:lastPrinted>
  <dcterms:created xsi:type="dcterms:W3CDTF">2025-02-03T16:25:53Z</dcterms:created>
  <dcterms:modified xsi:type="dcterms:W3CDTF">2026-06-02T17:07:15Z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0x010100A9177FA65CEFAE43994BA6B0A3863551</vt:lpwstr>
  </property>
</Properties>
</file>