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DQUISICIONES - CES\AppData\Local\Microsoft\Windows\INetCache\Content.Outlook\SAKJZKA5\"/>
    </mc:Choice>
  </mc:AlternateContent>
  <xr:revisionPtr revIDLastSave="0" documentId="13_ncr:1_{D7C1E56C-DA1F-44C2-9475-AB90055A7FA7}" xr6:coauthVersionLast="47" xr6:coauthVersionMax="47" xr10:uidLastSave="{00000000-0000-0000-0000-000000000000}"/>
  <bookViews>
    <workbookView xWindow="-120" yWindow="-120" windowWidth="20730" windowHeight="11040" xr2:uid="{C441477D-5F9C-4590-BC62-D4E3CD35F962}"/>
  </bookViews>
  <sheets>
    <sheet name="Hoja2" sheetId="2" r:id="rId1"/>
  </sheets>
  <definedNames>
    <definedName name="_xlnm.Print_Titles" localSheetId="0">Hoja2!$8:$8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2" l="1"/>
  <c r="C41" i="2" s="1"/>
  <c r="C40" i="2"/>
  <c r="C39" i="2"/>
  <c r="C38" i="2"/>
  <c r="C37" i="2"/>
  <c r="C36" i="2"/>
  <c r="C35" i="2"/>
  <c r="C34" i="2"/>
  <c r="C31" i="2"/>
  <c r="C30" i="2"/>
  <c r="C29" i="2"/>
  <c r="C28" i="2"/>
  <c r="C27" i="2"/>
  <c r="C26" i="2"/>
  <c r="C25" i="2"/>
  <c r="C24" i="2"/>
  <c r="C23" i="2"/>
  <c r="C14" i="2"/>
  <c r="C13" i="2"/>
  <c r="C10" i="2"/>
  <c r="C9" i="2"/>
  <c r="C32" i="2"/>
  <c r="C19" i="2"/>
  <c r="C15" i="2"/>
  <c r="E41" i="2"/>
</calcChain>
</file>

<file path=xl/sharedStrings.xml><?xml version="1.0" encoding="utf-8"?>
<sst xmlns="http://schemas.openxmlformats.org/spreadsheetml/2006/main" count="123" uniqueCount="115">
  <si>
    <t>NIT</t>
  </si>
  <si>
    <t>NPG</t>
  </si>
  <si>
    <t>Descripción del concurso</t>
  </si>
  <si>
    <t>Monto publicado</t>
  </si>
  <si>
    <t>Nombre del Proveedor</t>
  </si>
  <si>
    <t>Monto Total
Adjudicaciones</t>
  </si>
  <si>
    <t>INSTITUCIÓN COMPRADORA:</t>
  </si>
  <si>
    <t>CONSEJO ECONÓMICO Y SOCIAL DE GUATEMALA</t>
  </si>
  <si>
    <t>96683503</t>
  </si>
  <si>
    <t>101223579</t>
  </si>
  <si>
    <t>26532476</t>
  </si>
  <si>
    <t>28155106</t>
  </si>
  <si>
    <t>Decreto 36-2024: Ley del Presupuesto General de Ingresos y Egresos del Estado para el Ejercicio Fiscal dos mil veintiseis.</t>
  </si>
  <si>
    <t>87489287</t>
  </si>
  <si>
    <t>SOMOS TU EQUIPO, SOCIEDAD ANONIMA</t>
  </si>
  <si>
    <t>UNISUPER, SOCIEDAD ANONIMA</t>
  </si>
  <si>
    <t>LA PANERIA SOCIEDAD ANONIMA</t>
  </si>
  <si>
    <t>GLAM INTERNATIONAL SOCIEDAD ANONIMA</t>
  </si>
  <si>
    <t>SISTEMAS DE SANITIZACION Y FRAGANCIAS AVANZADOS, SOCIEDAD ANONIMA</t>
  </si>
  <si>
    <t>107014793</t>
  </si>
  <si>
    <t>TAMARINDO, SOCIEDAD ANONIMA</t>
  </si>
  <si>
    <t>107734435</t>
  </si>
  <si>
    <t>EL PEPIÁN, SOCIEDAD ANÓNIMA</t>
  </si>
  <si>
    <t>112138322</t>
  </si>
  <si>
    <t>COPYPLOT, SOCIEDAD ANÓNIMA</t>
  </si>
  <si>
    <t>75880350</t>
  </si>
  <si>
    <t>OPERADORA GENERAL ADRIATIKA SOCIEDAD ANONIMA</t>
  </si>
  <si>
    <t>83120432</t>
  </si>
  <si>
    <t>SABORES DE ASIA SOCIEDAD ANONIMA</t>
  </si>
  <si>
    <t>Periodo: Julio  2026</t>
  </si>
  <si>
    <t>88263533</t>
  </si>
  <si>
    <t>GREEN TEA SOCIEDAD ANONIMA</t>
  </si>
  <si>
    <t>321052</t>
  </si>
  <si>
    <t>UNO GUATEMALA, SOCIEDAD ANONIMA</t>
  </si>
  <si>
    <t>65732510</t>
  </si>
  <si>
    <t>TECNOLOGIA TRANSACCIONAL, SOCIEDAD ANONIMA</t>
  </si>
  <si>
    <t>44736649</t>
  </si>
  <si>
    <t>58066241</t>
  </si>
  <si>
    <t>84331321</t>
  </si>
  <si>
    <t>MULTILLANTAS EL PUNTO, SOCIEDAD ANONIMA</t>
  </si>
  <si>
    <t>76412865</t>
  </si>
  <si>
    <t>TAIM SOCIEDAD ANONIMA</t>
  </si>
  <si>
    <t>7378106</t>
  </si>
  <si>
    <t>OPERADORA DE TIENDAS, SOCIEDAD ANONIMA</t>
  </si>
  <si>
    <t>514308K</t>
  </si>
  <si>
    <t>INDUSTRIA DE CONSERVAS SOCIEDAD ANONIMA</t>
  </si>
  <si>
    <t>1744313K</t>
  </si>
  <si>
    <t>321737</t>
  </si>
  <si>
    <t>SEGUROS G &amp; T, SOCIEDAD ANONIMA</t>
  </si>
  <si>
    <t>42136091</t>
  </si>
  <si>
    <t>57313008</t>
  </si>
  <si>
    <t>DIRECCION GENERAL DEL DIARIO DE CENTRO AMERICA Y TIPOGRAFIA NACIONAL</t>
  </si>
  <si>
    <t>5049245</t>
  </si>
  <si>
    <t>INVERSIONES REFORMA PALACE, SOCIEDAD ANONIMA</t>
  </si>
  <si>
    <t>E586560890</t>
  </si>
  <si>
    <t>E586559531</t>
  </si>
  <si>
    <t>E586560270</t>
  </si>
  <si>
    <t>E586559884</t>
  </si>
  <si>
    <t>E586561633</t>
  </si>
  <si>
    <t>E586535772</t>
  </si>
  <si>
    <t>E586564772</t>
  </si>
  <si>
    <t>E586873155</t>
  </si>
  <si>
    <t>E586886095</t>
  </si>
  <si>
    <t>E586968687</t>
  </si>
  <si>
    <t>E587079428</t>
  </si>
  <si>
    <t>E587209410</t>
  </si>
  <si>
    <t>E587350644</t>
  </si>
  <si>
    <t>E587402350</t>
  </si>
  <si>
    <t>E587449942</t>
  </si>
  <si>
    <t>E587403616</t>
  </si>
  <si>
    <t>E587488751</t>
  </si>
  <si>
    <t>E587488115</t>
  </si>
  <si>
    <t>E587502266</t>
  </si>
  <si>
    <t>E587872411</t>
  </si>
  <si>
    <t>E587892145</t>
  </si>
  <si>
    <t>E587891688</t>
  </si>
  <si>
    <t>E587892846</t>
  </si>
  <si>
    <t>E587891904</t>
  </si>
  <si>
    <t>E588023736</t>
  </si>
  <si>
    <t>E588013498</t>
  </si>
  <si>
    <t>E588200670</t>
  </si>
  <si>
    <t>E588195456</t>
  </si>
  <si>
    <t>E588199451</t>
  </si>
  <si>
    <t>E588137170</t>
  </si>
  <si>
    <t>E588261424</t>
  </si>
  <si>
    <t>E588352004</t>
  </si>
  <si>
    <t>Compra de alimentos (refacción) para servir en reunión de Comisión Permanente No. 15-2026 del 01 julio del 2026</t>
  </si>
  <si>
    <t>Arrendamiento de 2 equipos de fotocopiadoras utilizados durante el mes de julio del 2026, en oficinas centrales y anexas del CES</t>
  </si>
  <si>
    <t>Compra de alimentos (Complemento refacción) para servir en reunión de Comisión Permanente No. 15-2026 del 01 julio del 2026</t>
  </si>
  <si>
    <t>Servicio de atención y alimentación para actividad de Asamblea Ordinaria No. 06-2026 del día miércoles 24 de junio 2026</t>
  </si>
  <si>
    <t>compra de alimentos (Almuerzo) para servir en reunión de trabajo: Seguimiento a agenda de trabajo derivada de la Comisión Permanente, constituida por la Secretaría Técnica a realizarse dentro de las instalaciones del CES, el 01/07/26</t>
  </si>
  <si>
    <t>Servicio profesional de sistemas de desodorizante por goteo, sistemas de aromatización continuo, contenedor de higiene femenina y plantilla para urinales en los sanitarios de las oficinas centrales y anexas del CES con la finalidad de reforzar las medidas sanitarias y de seguridad para los trabajadores y visitantes, durante el mes de julio 2026</t>
  </si>
  <si>
    <t>Compra de té y cremora para el consumo del personal interno del CES y la atención de reunions oficiales en las oficinas de la institución</t>
  </si>
  <si>
    <t>Compra de 10 gafetes de identificación impresos en tarjetas de proximidad para los trabajadores del Consejo Económico y Social para el control de acceso en el Reloj Biométrico y acreditación del personal.</t>
  </si>
  <si>
    <t>Servicio de mantenimiento preventivo del vehículo placas 352GTV propiedad del CES, el cual es utilizado para traslado de documentos y comisiones asignadas por la institución</t>
  </si>
  <si>
    <t>Compra de alimentos (refacción) para servir en reunión de Comisión Permanente No. 16-2026 del 15 julio del 2026</t>
  </si>
  <si>
    <t>Servicio de audiovisual para la Asamblea Ordinaria No. 06-2026 a celebrarse el día miércoles 24 de junio 2026, para que los consejeros e invitados puedan tener una mejor calidad auditiva y visual del material que se expondrá durante la asamblea</t>
  </si>
  <si>
    <t>Compra de alimentos (refacción) para servir en reunión de Comisión Permanente No. 17-2026 del 22 julio del 2026</t>
  </si>
  <si>
    <t>Compra de agua pura embotellada para los invitados a las distintas reuniones que se realizan en las oficinas del CES, en el marco de sus actividades</t>
  </si>
  <si>
    <t>Compra de carpetas tamaño carta elaboradas en cartulina lino de 220 gramos, los cuales serán utilizadas para el resguardo, organización y traslado de documentación institucional.  Estas carpetas brindan una mejor presentación de los documentos que la institución entrega y remite en reuniones, actividades oficiales y gestiones administrativas, contribuyendo a proyectar una imagen más profesional</t>
  </si>
  <si>
    <t>Servicio de atención y alimentación para actividad de Asamblea Ordinaria No. 07-2026 del CES, del día miércoles 29 de julio 2026</t>
  </si>
  <si>
    <t xml:space="preserve">JOSE ANTONIO MORALES COLINDRES </t>
  </si>
  <si>
    <t xml:space="preserve">MARIA ISABEL LOPEZ LEAL DIAZ </t>
  </si>
  <si>
    <t xml:space="preserve">CESAR AUGUSTO CERMEÑO SANTOS </t>
  </si>
  <si>
    <t xml:space="preserve">LEONARDO ANGEL HERNANDEZ AGUSTIN </t>
  </si>
  <si>
    <t>TOTAL MES DE JULIO 2026</t>
  </si>
  <si>
    <t>Servicio de purificador de agua WL100 en las oficinas centrales y anexas del CES, ubicado en Ave. Reforma 13-70 zona 9, edificio Real Reforma locales 6,7,12 y 14, correspondiente a julio 2026</t>
  </si>
  <si>
    <t>Reparación de la puerta principal de las oficinas 6 y 7 del CES, la cual debido al temblor del día 17 de julio se desajusto y presenta problemas para el correcto funcionamiento</t>
  </si>
  <si>
    <t>Compra de alimentos para reunión de trabajo "Socialización de Resultados Informe de Auditoría Gubernamental Ejercicios 2024-2025 y Anteproyecto de Presupuesto 2027 del CES" el 24/07/2026 con personal y asesores de la institución</t>
  </si>
  <si>
    <t>Compra de alimentos para reunión de trabajo "Socialización de Resultados Informe de Auditoría Gubernamental Ejercicios 2024-2025 y Anteproyecto de Presupuesto 2027 del CES", el 24/07/2026 con personal y asesores de la institución</t>
  </si>
  <si>
    <t>Compra de 200 cupones de combustible de Q.50.00 para el uso de mensajería y diligencias relacionadas con la gestión administrativa y Secretaría Técnica del CES</t>
  </si>
  <si>
    <t>Pago de prima de seguro para el vehículo marca JAC placa P044LVB propiedad del CES</t>
  </si>
  <si>
    <t>Cambio de llave y reparación de fuga de agua del lavatrastos de las oficinas 6 y 7 del CES, así mismo se solicita el servicio de mantenimiento preventivo de extractores de olores de los sanitarios, ubicados en las oficinas centrales y anexas del CES</t>
  </si>
  <si>
    <t>Servicio de limpieza de tapicería y exterior para el automóvil placas P352GTV propiedad del CES, el cual es utilizado para las diferentes comisiones y traslado de personal de la institución</t>
  </si>
  <si>
    <t>Servicio de parqueo correspondiente al mes de julio 2026, para el vehículo placas P 044LVB, propiedad del CES, ubicado en Avenida Reforma 13-70 zona 9, edificio Real Reforma sótano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</si>
</sst>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&quot; Q.&quot;#,##0.00;&quot; Q.&quot;\-#,##0.00;&quot; Q.&quot;#,##0.00;\@"/>
    <numFmt numFmtId="165" formatCode="&quot;Q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sz val="12"/>
      <color rgb="FF000000"/>
      <name val="Aptos"/>
      <family val="2"/>
    </font>
    <font>
      <b/>
      <sz val="12"/>
      <color rgb="FF000000"/>
      <name val="Aptos"/>
      <family val="2"/>
    </font>
    <font>
      <b/>
      <sz val="12"/>
      <name val="Aptos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EC701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45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4" fontId="3" fillId="0" borderId="0" xfId="1" applyFont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4" fontId="7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5" fontId="4" fillId="0" borderId="0" xfId="1" applyNumberFormat="1" applyFont="1" applyAlignment="1">
      <alignment horizontal="center" vertical="center"/>
    </xf>
    <xf numFmtId="165" fontId="6" fillId="0" borderId="0" xfId="1" applyNumberFormat="1" applyFont="1" applyAlignment="1">
      <alignment horizontal="left" vertical="center"/>
    </xf>
    <xf numFmtId="165" fontId="7" fillId="2" borderId="1" xfId="1" applyNumberFormat="1" applyFont="1" applyFill="1" applyBorder="1" applyAlignment="1">
      <alignment horizontal="center" vertical="center" wrapText="1"/>
    </xf>
    <xf numFmtId="165" fontId="1" fillId="0" borderId="1" xfId="1" applyNumberFormat="1" applyFont="1" applyBorder="1" applyAlignment="1">
      <alignment horizontal="center" vertical="center"/>
    </xf>
    <xf numFmtId="165" fontId="3" fillId="0" borderId="0" xfId="1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165" fontId="4" fillId="0" borderId="2" xfId="1" applyNumberFormat="1" applyFont="1" applyBorder="1" applyAlignment="1">
      <alignment horizontal="center" vertical="center"/>
    </xf>
    <xf numFmtId="165" fontId="6" fillId="0" borderId="0" xfId="1" applyNumberFormat="1" applyFont="1" applyAlignment="1">
      <alignment horizontal="left" vertical="center" indent="2"/>
    </xf>
    <xf numFmtId="0" fontId="5" fillId="0" borderId="0" xfId="0" applyFont="1" applyAlignment="1">
      <alignment horizontal="right" vertical="center"/>
    </xf>
    <xf numFmtId="0" fontId="9" fillId="0" borderId="1" xfId="0" applyFont="1" applyBorder="1" applyAlignment="1">
      <alignment vertical="center" wrapText="1"/>
    </xf>
    <xf numFmtId="0" fontId="1" fillId="0" borderId="1" xfId="2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0" fontId="1" fillId="0" borderId="1" xfId="2" applyFont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1" fillId="0" borderId="1" xfId="2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165" fontId="10" fillId="0" borderId="0" xfId="1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3" xfId="2" applyFont="1" applyBorder="1" applyAlignment="1">
      <alignment horizontal="center" vertical="center"/>
    </xf>
    <xf numFmtId="0" fontId="1" fillId="0" borderId="5" xfId="2" applyFont="1" applyBorder="1" applyAlignment="1">
      <alignment horizontal="center" vertical="center"/>
    </xf>
    <xf numFmtId="0" fontId="1" fillId="0" borderId="4" xfId="2" applyFont="1" applyBorder="1" applyAlignment="1">
      <alignment horizontal="center" vertical="center"/>
    </xf>
    <xf numFmtId="0" fontId="1" fillId="0" borderId="3" xfId="2" applyFont="1" applyBorder="1" applyAlignment="1">
      <alignment horizontal="left" vertical="center" wrapText="1"/>
    </xf>
    <xf numFmtId="0" fontId="1" fillId="0" borderId="5" xfId="2" applyFont="1" applyBorder="1" applyAlignment="1">
      <alignment horizontal="left" vertical="center" wrapText="1"/>
    </xf>
    <xf numFmtId="0" fontId="1" fillId="0" borderId="4" xfId="2" applyFont="1" applyBorder="1" applyAlignment="1">
      <alignment horizontal="left" vertical="center" wrapText="1"/>
    </xf>
    <xf numFmtId="164" fontId="1" fillId="0" borderId="3" xfId="2" applyNumberFormat="1" applyFont="1" applyBorder="1" applyAlignment="1">
      <alignment horizontal="center" vertical="center" wrapText="1"/>
    </xf>
    <xf numFmtId="0" fontId="1" fillId="0" borderId="5" xfId="2" applyFont="1" applyBorder="1" applyAlignment="1">
      <alignment horizontal="center" vertical="center" wrapText="1"/>
    </xf>
    <xf numFmtId="0" fontId="1" fillId="0" borderId="4" xfId="2" applyFont="1" applyBorder="1" applyAlignment="1">
      <alignment horizontal="center" vertical="center" wrapText="1"/>
    </xf>
    <xf numFmtId="0" fontId="1" fillId="0" borderId="3" xfId="2" applyFont="1" applyBorder="1" applyAlignment="1">
      <alignment horizontal="center" vertical="center" wrapText="1"/>
    </xf>
    <xf numFmtId="165" fontId="1" fillId="0" borderId="3" xfId="1" applyNumberFormat="1" applyFont="1" applyBorder="1" applyAlignment="1">
      <alignment horizontal="center" vertical="center"/>
    </xf>
    <xf numFmtId="165" fontId="1" fillId="0" borderId="4" xfId="1" applyNumberFormat="1" applyFont="1" applyBorder="1" applyAlignment="1">
      <alignment horizontal="center" vertical="center"/>
    </xf>
    <xf numFmtId="165" fontId="1" fillId="0" borderId="5" xfId="1" applyNumberFormat="1" applyFont="1" applyBorder="1" applyAlignment="1">
      <alignment horizontal="center" vertical="center"/>
    </xf>
    <xf numFmtId="0" fontId="1" fillId="0" borderId="3" xfId="2" applyFont="1" applyBorder="1" applyAlignment="1">
      <alignment horizontal="left" vertical="center"/>
    </xf>
    <xf numFmtId="0" fontId="1" fillId="0" borderId="4" xfId="2" applyFont="1" applyBorder="1" applyAlignment="1">
      <alignment horizontal="left" vertical="center"/>
    </xf>
  </cellXfs>
  <cellStyles count="3">
    <cellStyle name="Moneda" xfId="1" builtinId="4"/>
    <cellStyle name="Normal" xfId="0" builtinId="0"/>
    <cellStyle name="Normal 2" xfId="2" xr:uid="{B99B1FAA-345E-468B-8BEC-10A69535E984}"/>
  </cellStyles>
  <dxfs count="0"/>
  <tableStyles count="0" defaultTableStyle="TableStyleMedium2" defaultPivotStyle="PivotStyleLight16"/>
  <colors>
    <mruColors>
      <color rgb="FFEC70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1694230</xdr:colOff>
      <xdr:row>3</xdr:row>
      <xdr:rowOff>32113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085A21F-1694-4585-3718-93F2F3AED8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414" t="33907" r="1829" b="28906"/>
        <a:stretch/>
      </xdr:blipFill>
      <xdr:spPr>
        <a:xfrm>
          <a:off x="0" y="0"/>
          <a:ext cx="2601010" cy="6264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F28C3-0FE6-4D23-B919-C5039CA54A9C}">
  <dimension ref="A2:F42"/>
  <sheetViews>
    <sheetView tabSelected="1" zoomScaleNormal="100" workbookViewId="0">
      <selection activeCell="E9" sqref="E9"/>
    </sheetView>
  </sheetViews>
  <sheetFormatPr baseColWidth="10" defaultColWidth="11.42578125" defaultRowHeight="15.75" x14ac:dyDescent="0.25"/>
  <cols>
    <col min="1" max="1" width="12.7109375" style="1" customWidth="1"/>
    <col min="2" max="2" width="29.85546875" style="24" customWidth="1"/>
    <col min="3" max="3" width="22.7109375" style="13" bestFit="1" customWidth="1"/>
    <col min="4" max="4" width="13.7109375" style="1" bestFit="1" customWidth="1"/>
    <col min="5" max="5" width="24.85546875" style="3" bestFit="1" customWidth="1"/>
    <col min="6" max="6" width="69.85546875" style="1" customWidth="1"/>
    <col min="7" max="19" width="11.42578125" style="1"/>
    <col min="20" max="20" width="13.42578125" style="1" customWidth="1"/>
    <col min="21" max="16384" width="11.42578125" style="1"/>
  </cols>
  <sheetData>
    <row r="2" spans="1:6" x14ac:dyDescent="0.25">
      <c r="A2" s="28"/>
      <c r="B2" s="28"/>
      <c r="C2" s="9"/>
    </row>
    <row r="4" spans="1:6" x14ac:dyDescent="0.25">
      <c r="A4" s="29" t="s">
        <v>12</v>
      </c>
      <c r="B4" s="29"/>
      <c r="C4" s="29"/>
      <c r="D4" s="29"/>
      <c r="E4" s="29"/>
      <c r="F4" s="29"/>
    </row>
    <row r="5" spans="1:6" x14ac:dyDescent="0.25">
      <c r="A5" s="29" t="s">
        <v>29</v>
      </c>
      <c r="B5" s="28"/>
      <c r="C5" s="28"/>
      <c r="D5" s="28"/>
      <c r="E5" s="28"/>
      <c r="F5" s="28"/>
    </row>
    <row r="6" spans="1:6" x14ac:dyDescent="0.25">
      <c r="A6" s="2"/>
      <c r="C6" s="17" t="s">
        <v>6</v>
      </c>
      <c r="D6" s="16" t="s">
        <v>7</v>
      </c>
      <c r="E6" s="4"/>
    </row>
    <row r="7" spans="1:6" x14ac:dyDescent="0.25">
      <c r="A7" s="2"/>
      <c r="B7" s="25"/>
      <c r="C7" s="10"/>
      <c r="E7" s="4"/>
    </row>
    <row r="8" spans="1:6" ht="31.5" x14ac:dyDescent="0.25">
      <c r="A8" s="20" t="s">
        <v>0</v>
      </c>
      <c r="B8" s="22" t="s">
        <v>4</v>
      </c>
      <c r="C8" s="11" t="s">
        <v>5</v>
      </c>
      <c r="D8" s="5" t="s">
        <v>1</v>
      </c>
      <c r="E8" s="6" t="s">
        <v>3</v>
      </c>
      <c r="F8" s="5" t="s">
        <v>2</v>
      </c>
    </row>
    <row r="9" spans="1:6" s="14" customFormat="1" ht="38.25" x14ac:dyDescent="0.25">
      <c r="A9" s="21" t="s">
        <v>9</v>
      </c>
      <c r="B9" s="19" t="s">
        <v>14</v>
      </c>
      <c r="C9" s="12">
        <f>+E9</f>
        <v>648</v>
      </c>
      <c r="D9" s="7" t="s">
        <v>63</v>
      </c>
      <c r="E9" s="8">
        <v>648</v>
      </c>
      <c r="F9" s="18" t="s">
        <v>106</v>
      </c>
    </row>
    <row r="10" spans="1:6" s="14" customFormat="1" ht="38.25" x14ac:dyDescent="0.25">
      <c r="A10" s="21" t="s">
        <v>19</v>
      </c>
      <c r="B10" s="19" t="s">
        <v>20</v>
      </c>
      <c r="C10" s="12">
        <f t="shared" ref="C10:C14" si="0">+E10</f>
        <v>700</v>
      </c>
      <c r="D10" s="7" t="s">
        <v>65</v>
      </c>
      <c r="E10" s="8">
        <v>700</v>
      </c>
      <c r="F10" s="18" t="s">
        <v>114</v>
      </c>
    </row>
    <row r="11" spans="1:6" s="14" customFormat="1" ht="25.5" x14ac:dyDescent="0.25">
      <c r="A11" s="30" t="s">
        <v>21</v>
      </c>
      <c r="B11" s="39" t="s">
        <v>22</v>
      </c>
      <c r="C11" s="40">
        <f>+E11+E12</f>
        <v>540</v>
      </c>
      <c r="D11" s="7" t="s">
        <v>54</v>
      </c>
      <c r="E11" s="8">
        <v>270</v>
      </c>
      <c r="F11" s="18" t="s">
        <v>86</v>
      </c>
    </row>
    <row r="12" spans="1:6" s="14" customFormat="1" ht="25.5" x14ac:dyDescent="0.25">
      <c r="A12" s="32"/>
      <c r="B12" s="38"/>
      <c r="C12" s="41"/>
      <c r="D12" s="7" t="s">
        <v>74</v>
      </c>
      <c r="E12" s="8">
        <v>270</v>
      </c>
      <c r="F12" s="18" t="s">
        <v>97</v>
      </c>
    </row>
    <row r="13" spans="1:6" s="14" customFormat="1" ht="30" x14ac:dyDescent="0.25">
      <c r="A13" s="21" t="s">
        <v>23</v>
      </c>
      <c r="B13" s="19" t="s">
        <v>24</v>
      </c>
      <c r="C13" s="12">
        <f t="shared" si="0"/>
        <v>2787.5</v>
      </c>
      <c r="D13" s="7" t="s">
        <v>55</v>
      </c>
      <c r="E13" s="8">
        <v>2787.5</v>
      </c>
      <c r="F13" s="18" t="s">
        <v>87</v>
      </c>
    </row>
    <row r="14" spans="1:6" s="14" customFormat="1" ht="38.25" x14ac:dyDescent="0.25">
      <c r="A14" s="21" t="s">
        <v>46</v>
      </c>
      <c r="B14" s="19" t="s">
        <v>104</v>
      </c>
      <c r="C14" s="12">
        <f t="shared" si="0"/>
        <v>2200</v>
      </c>
      <c r="D14" s="7" t="s">
        <v>78</v>
      </c>
      <c r="E14" s="8">
        <v>2200</v>
      </c>
      <c r="F14" s="18" t="s">
        <v>107</v>
      </c>
    </row>
    <row r="15" spans="1:6" s="14" customFormat="1" ht="25.5" x14ac:dyDescent="0.25">
      <c r="A15" s="30" t="s">
        <v>10</v>
      </c>
      <c r="B15" s="33" t="s">
        <v>15</v>
      </c>
      <c r="C15" s="36">
        <f>SUM(E15:E18)</f>
        <v>751.76</v>
      </c>
      <c r="D15" s="7" t="s">
        <v>56</v>
      </c>
      <c r="E15" s="8">
        <v>78.2</v>
      </c>
      <c r="F15" s="18" t="s">
        <v>86</v>
      </c>
    </row>
    <row r="16" spans="1:6" s="14" customFormat="1" ht="25.5" x14ac:dyDescent="0.25">
      <c r="A16" s="31"/>
      <c r="B16" s="34"/>
      <c r="C16" s="37"/>
      <c r="D16" s="7" t="s">
        <v>64</v>
      </c>
      <c r="E16" s="8">
        <v>516.5</v>
      </c>
      <c r="F16" s="18" t="s">
        <v>92</v>
      </c>
    </row>
    <row r="17" spans="1:6" s="14" customFormat="1" ht="25.5" x14ac:dyDescent="0.25">
      <c r="A17" s="31"/>
      <c r="B17" s="34"/>
      <c r="C17" s="37"/>
      <c r="D17" s="7" t="s">
        <v>70</v>
      </c>
      <c r="E17" s="8">
        <v>57</v>
      </c>
      <c r="F17" s="18" t="s">
        <v>95</v>
      </c>
    </row>
    <row r="18" spans="1:6" s="14" customFormat="1" ht="38.25" x14ac:dyDescent="0.25">
      <c r="A18" s="32"/>
      <c r="B18" s="35"/>
      <c r="C18" s="38"/>
      <c r="D18" s="7" t="s">
        <v>80</v>
      </c>
      <c r="E18" s="8">
        <v>100.06</v>
      </c>
      <c r="F18" s="18" t="s">
        <v>108</v>
      </c>
    </row>
    <row r="19" spans="1:6" s="14" customFormat="1" ht="25.5" x14ac:dyDescent="0.25">
      <c r="A19" s="30" t="s">
        <v>11</v>
      </c>
      <c r="B19" s="33" t="s">
        <v>16</v>
      </c>
      <c r="C19" s="40">
        <f>SUM(E19:E22)</f>
        <v>381</v>
      </c>
      <c r="D19" s="7" t="s">
        <v>57</v>
      </c>
      <c r="E19" s="8">
        <v>48</v>
      </c>
      <c r="F19" s="18" t="s">
        <v>86</v>
      </c>
    </row>
    <row r="20" spans="1:6" s="14" customFormat="1" ht="25.5" x14ac:dyDescent="0.25">
      <c r="A20" s="31"/>
      <c r="B20" s="34"/>
      <c r="C20" s="42"/>
      <c r="D20" s="7" t="s">
        <v>58</v>
      </c>
      <c r="E20" s="8">
        <v>180</v>
      </c>
      <c r="F20" s="18" t="s">
        <v>88</v>
      </c>
    </row>
    <row r="21" spans="1:6" s="14" customFormat="1" ht="25.5" x14ac:dyDescent="0.25">
      <c r="A21" s="31"/>
      <c r="B21" s="34"/>
      <c r="C21" s="42"/>
      <c r="D21" s="7" t="s">
        <v>75</v>
      </c>
      <c r="E21" s="8">
        <v>48</v>
      </c>
      <c r="F21" s="18" t="s">
        <v>97</v>
      </c>
    </row>
    <row r="22" spans="1:6" s="14" customFormat="1" ht="38.25" x14ac:dyDescent="0.25">
      <c r="A22" s="32"/>
      <c r="B22" s="35"/>
      <c r="C22" s="41"/>
      <c r="D22" s="7" t="s">
        <v>81</v>
      </c>
      <c r="E22" s="8">
        <v>105</v>
      </c>
      <c r="F22" s="18" t="s">
        <v>109</v>
      </c>
    </row>
    <row r="23" spans="1:6" s="14" customFormat="1" ht="30" x14ac:dyDescent="0.25">
      <c r="A23" s="21" t="s">
        <v>32</v>
      </c>
      <c r="B23" s="19" t="s">
        <v>33</v>
      </c>
      <c r="C23" s="12">
        <f t="shared" ref="C23:C31" si="1">+E23</f>
        <v>10000</v>
      </c>
      <c r="D23" s="7" t="s">
        <v>61</v>
      </c>
      <c r="E23" s="8">
        <v>10000</v>
      </c>
      <c r="F23" s="18" t="s">
        <v>110</v>
      </c>
    </row>
    <row r="24" spans="1:6" s="14" customFormat="1" ht="30" x14ac:dyDescent="0.25">
      <c r="A24" s="21" t="s">
        <v>47</v>
      </c>
      <c r="B24" s="19" t="s">
        <v>48</v>
      </c>
      <c r="C24" s="12">
        <f t="shared" si="1"/>
        <v>5148.38</v>
      </c>
      <c r="D24" s="7" t="s">
        <v>79</v>
      </c>
      <c r="E24" s="8">
        <v>5148.38</v>
      </c>
      <c r="F24" s="18" t="s">
        <v>111</v>
      </c>
    </row>
    <row r="25" spans="1:6" s="14" customFormat="1" ht="38.25" x14ac:dyDescent="0.25">
      <c r="A25" s="21" t="s">
        <v>49</v>
      </c>
      <c r="B25" s="19" t="s">
        <v>103</v>
      </c>
      <c r="C25" s="12">
        <f t="shared" si="1"/>
        <v>520</v>
      </c>
      <c r="D25" s="7" t="s">
        <v>82</v>
      </c>
      <c r="E25" s="8">
        <v>520</v>
      </c>
      <c r="F25" s="18" t="s">
        <v>108</v>
      </c>
    </row>
    <row r="26" spans="1:6" s="14" customFormat="1" ht="38.25" x14ac:dyDescent="0.25">
      <c r="A26" s="21" t="s">
        <v>36</v>
      </c>
      <c r="B26" s="19" t="s">
        <v>102</v>
      </c>
      <c r="C26" s="12">
        <f t="shared" si="1"/>
        <v>2110</v>
      </c>
      <c r="D26" s="7" t="s">
        <v>67</v>
      </c>
      <c r="E26" s="8">
        <v>2110</v>
      </c>
      <c r="F26" s="18" t="s">
        <v>112</v>
      </c>
    </row>
    <row r="27" spans="1:6" s="14" customFormat="1" ht="30" x14ac:dyDescent="0.25">
      <c r="A27" s="23" t="s">
        <v>52</v>
      </c>
      <c r="B27" s="19" t="s">
        <v>53</v>
      </c>
      <c r="C27" s="12">
        <f t="shared" si="1"/>
        <v>12840</v>
      </c>
      <c r="D27" s="7" t="s">
        <v>85</v>
      </c>
      <c r="E27" s="8">
        <v>12840</v>
      </c>
      <c r="F27" s="18" t="s">
        <v>100</v>
      </c>
    </row>
    <row r="28" spans="1:6" s="14" customFormat="1" ht="30" x14ac:dyDescent="0.25">
      <c r="A28" s="23" t="s">
        <v>44</v>
      </c>
      <c r="B28" s="19" t="s">
        <v>45</v>
      </c>
      <c r="C28" s="12">
        <f t="shared" si="1"/>
        <v>110.7</v>
      </c>
      <c r="D28" s="7" t="s">
        <v>76</v>
      </c>
      <c r="E28" s="8">
        <v>110.7</v>
      </c>
      <c r="F28" s="18" t="s">
        <v>97</v>
      </c>
    </row>
    <row r="29" spans="1:6" s="14" customFormat="1" ht="63.75" x14ac:dyDescent="0.25">
      <c r="A29" s="21" t="s">
        <v>50</v>
      </c>
      <c r="B29" s="19" t="s">
        <v>51</v>
      </c>
      <c r="C29" s="12">
        <f t="shared" si="1"/>
        <v>1548</v>
      </c>
      <c r="D29" s="7" t="s">
        <v>84</v>
      </c>
      <c r="E29" s="8">
        <v>1548</v>
      </c>
      <c r="F29" s="18" t="s">
        <v>99</v>
      </c>
    </row>
    <row r="30" spans="1:6" s="14" customFormat="1" ht="38.25" x14ac:dyDescent="0.25">
      <c r="A30" s="21" t="s">
        <v>37</v>
      </c>
      <c r="B30" s="19" t="s">
        <v>101</v>
      </c>
      <c r="C30" s="12">
        <f t="shared" si="1"/>
        <v>950</v>
      </c>
      <c r="D30" s="7" t="s">
        <v>68</v>
      </c>
      <c r="E30" s="8">
        <v>950</v>
      </c>
      <c r="F30" s="18" t="s">
        <v>113</v>
      </c>
    </row>
    <row r="31" spans="1:6" s="14" customFormat="1" ht="38.25" x14ac:dyDescent="0.25">
      <c r="A31" s="21" t="s">
        <v>34</v>
      </c>
      <c r="B31" s="19" t="s">
        <v>35</v>
      </c>
      <c r="C31" s="12">
        <f t="shared" si="1"/>
        <v>400</v>
      </c>
      <c r="D31" s="7" t="s">
        <v>66</v>
      </c>
      <c r="E31" s="8">
        <v>400</v>
      </c>
      <c r="F31" s="18" t="s">
        <v>93</v>
      </c>
    </row>
    <row r="32" spans="1:6" s="14" customFormat="1" ht="25.5" x14ac:dyDescent="0.25">
      <c r="A32" s="43" t="s">
        <v>42</v>
      </c>
      <c r="B32" s="33" t="s">
        <v>43</v>
      </c>
      <c r="C32" s="40">
        <f>SUM(E32:E33)</f>
        <v>495.3</v>
      </c>
      <c r="D32" s="7" t="s">
        <v>73</v>
      </c>
      <c r="E32" s="8">
        <v>120.8</v>
      </c>
      <c r="F32" s="18" t="s">
        <v>97</v>
      </c>
    </row>
    <row r="33" spans="1:6" s="14" customFormat="1" ht="25.5" x14ac:dyDescent="0.25">
      <c r="A33" s="44"/>
      <c r="B33" s="35"/>
      <c r="C33" s="41"/>
      <c r="D33" s="7" t="s">
        <v>83</v>
      </c>
      <c r="E33" s="8">
        <v>374.5</v>
      </c>
      <c r="F33" s="18" t="s">
        <v>98</v>
      </c>
    </row>
    <row r="34" spans="1:6" s="14" customFormat="1" ht="45" x14ac:dyDescent="0.25">
      <c r="A34" s="21" t="s">
        <v>25</v>
      </c>
      <c r="B34" s="19" t="s">
        <v>26</v>
      </c>
      <c r="C34" s="12">
        <f t="shared" ref="C34:C40" si="2">+E34</f>
        <v>11020</v>
      </c>
      <c r="D34" s="7" t="s">
        <v>59</v>
      </c>
      <c r="E34" s="8">
        <v>11020</v>
      </c>
      <c r="F34" s="18" t="s">
        <v>89</v>
      </c>
    </row>
    <row r="35" spans="1:6" s="14" customFormat="1" ht="25.5" x14ac:dyDescent="0.25">
      <c r="A35" s="21" t="s">
        <v>40</v>
      </c>
      <c r="B35" s="19" t="s">
        <v>41</v>
      </c>
      <c r="C35" s="12">
        <f t="shared" si="2"/>
        <v>540</v>
      </c>
      <c r="D35" s="7" t="s">
        <v>71</v>
      </c>
      <c r="E35" s="8">
        <v>540</v>
      </c>
      <c r="F35" s="18" t="s">
        <v>95</v>
      </c>
    </row>
    <row r="36" spans="1:6" s="14" customFormat="1" ht="30" x14ac:dyDescent="0.25">
      <c r="A36" s="21" t="s">
        <v>27</v>
      </c>
      <c r="B36" s="19" t="s">
        <v>28</v>
      </c>
      <c r="C36" s="12">
        <f t="shared" si="2"/>
        <v>121.5</v>
      </c>
      <c r="D36" s="7" t="s">
        <v>77</v>
      </c>
      <c r="E36" s="8">
        <v>121.5</v>
      </c>
      <c r="F36" s="18" t="s">
        <v>97</v>
      </c>
    </row>
    <row r="37" spans="1:6" s="14" customFormat="1" ht="38.25" x14ac:dyDescent="0.25">
      <c r="A37" s="21" t="s">
        <v>38</v>
      </c>
      <c r="B37" s="19" t="s">
        <v>39</v>
      </c>
      <c r="C37" s="12">
        <f t="shared" si="2"/>
        <v>2825</v>
      </c>
      <c r="D37" s="7" t="s">
        <v>69</v>
      </c>
      <c r="E37" s="8">
        <v>2825</v>
      </c>
      <c r="F37" s="18" t="s">
        <v>94</v>
      </c>
    </row>
    <row r="38" spans="1:6" s="14" customFormat="1" ht="38.25" x14ac:dyDescent="0.25">
      <c r="A38" s="21" t="s">
        <v>13</v>
      </c>
      <c r="B38" s="19" t="s">
        <v>17</v>
      </c>
      <c r="C38" s="12">
        <f t="shared" si="2"/>
        <v>13160</v>
      </c>
      <c r="D38" s="7" t="s">
        <v>72</v>
      </c>
      <c r="E38" s="8">
        <v>13160</v>
      </c>
      <c r="F38" s="18" t="s">
        <v>96</v>
      </c>
    </row>
    <row r="39" spans="1:6" s="14" customFormat="1" ht="38.25" x14ac:dyDescent="0.25">
      <c r="A39" s="21" t="s">
        <v>30</v>
      </c>
      <c r="B39" s="19" t="s">
        <v>31</v>
      </c>
      <c r="C39" s="12">
        <f t="shared" si="2"/>
        <v>471</v>
      </c>
      <c r="D39" s="7" t="s">
        <v>60</v>
      </c>
      <c r="E39" s="8">
        <v>471</v>
      </c>
      <c r="F39" s="18" t="s">
        <v>90</v>
      </c>
    </row>
    <row r="40" spans="1:6" s="14" customFormat="1" ht="63.75" x14ac:dyDescent="0.25">
      <c r="A40" s="21" t="s">
        <v>8</v>
      </c>
      <c r="B40" s="19" t="s">
        <v>18</v>
      </c>
      <c r="C40" s="12">
        <f t="shared" si="2"/>
        <v>915</v>
      </c>
      <c r="D40" s="7" t="s">
        <v>62</v>
      </c>
      <c r="E40" s="8">
        <v>915</v>
      </c>
      <c r="F40" s="18" t="s">
        <v>91</v>
      </c>
    </row>
    <row r="41" spans="1:6" ht="21.75" thickBot="1" x14ac:dyDescent="0.3">
      <c r="A41" s="27" t="s">
        <v>105</v>
      </c>
      <c r="B41" s="27"/>
      <c r="C41" s="15">
        <f>SUM(C9:C40)</f>
        <v>71183.14</v>
      </c>
      <c r="E41" s="26">
        <f>SUM(E9:E40)</f>
        <v>71183.14</v>
      </c>
    </row>
    <row r="42" spans="1:6" ht="16.5" thickTop="1" x14ac:dyDescent="0.25"/>
  </sheetData>
  <mergeCells count="16">
    <mergeCell ref="A41:B41"/>
    <mergeCell ref="A2:B2"/>
    <mergeCell ref="A5:F5"/>
    <mergeCell ref="A4:F4"/>
    <mergeCell ref="A15:A18"/>
    <mergeCell ref="B15:B18"/>
    <mergeCell ref="C15:C18"/>
    <mergeCell ref="A11:A12"/>
    <mergeCell ref="B11:B12"/>
    <mergeCell ref="C11:C12"/>
    <mergeCell ref="A19:A22"/>
    <mergeCell ref="B19:B22"/>
    <mergeCell ref="C19:C22"/>
    <mergeCell ref="A32:A33"/>
    <mergeCell ref="B32:B33"/>
    <mergeCell ref="C32:C33"/>
  </mergeCells>
  <pageMargins left="0.23622047244094491" right="0.23622047244094491" top="0.74803149606299213" bottom="0.59055118110236227" header="0.31496062992125984" footer="0.31496062992125984"/>
  <pageSetup scale="76" orientation="landscape" r:id="rId1"/>
  <headerFooter>
    <oddFooter>&amp;RPágina 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177FA65CEFAE43994BA6B0A3863551" ma:contentTypeVersion="10" ma:contentTypeDescription="Create a new document." ma:contentTypeScope="" ma:versionID="eceb05709ff73ed6752438e4c1602102">
  <xsd:schema xmlns:xsd="http://www.w3.org/2001/XMLSchema" xmlns:xs="http://www.w3.org/2001/XMLSchema" xmlns:p="http://schemas.microsoft.com/office/2006/metadata/properties" xmlns:ns3="650a91b6-b3bb-41af-afaf-1872ec98f8c3" targetNamespace="http://schemas.microsoft.com/office/2006/metadata/properties" ma:root="true" ma:fieldsID="58874eaf3e368b8c2230d693783f0505" ns3:_="">
    <xsd:import namespace="650a91b6-b3bb-41af-afaf-1872ec98f8c3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a91b6-b3bb-41af-afaf-1872ec98f8c3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F856E55-0B51-4EC0-9907-5358D629FD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088267-0215-4EDD-84F7-C0BDC76CA2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0a91b6-b3bb-41af-afaf-1872ec98f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55E0C3F-B608-4DAF-9C32-FDBEE744485C}">
  <ds:schemaRefs>
    <ds:schemaRef ds:uri="650a91b6-b3bb-41af-afaf-1872ec98f8c3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Hoja2</vt:lpstr>
      <vt:lpstr>Hoja2!Títulos_a_imprimir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ADQUISICIONES - CES</dc:creator>
  <cp:lastModifiedBy>Nancy  Keller -CES</cp:lastModifiedBy>
  <cp:lastPrinted>2026-08-04T19:01:20Z</cp:lastPrinted>
  <dcterms:created xsi:type="dcterms:W3CDTF">2025-02-03T16:25:53Z</dcterms:created>
  <dcterms:modified xsi:type="dcterms:W3CDTF">2026-08-04T19:12:20Z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0x010100A9177FA65CEFAE43994BA6B0A3863551</vt:lpwstr>
  </property>
</Properties>
</file>